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792" activeTab="2"/>
  </bookViews>
  <sheets>
    <sheet name="913.00" sheetId="1" r:id="rId1"/>
    <sheet name="913.01_страница 1" sheetId="53" r:id="rId2"/>
    <sheet name="913.01_страница 2" sheetId="5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7" i="1" l="1"/>
  <c r="I20" i="55"/>
  <c r="I21" i="55"/>
  <c r="I19" i="55"/>
  <c r="I18" i="55"/>
  <c r="Q33" i="1"/>
  <c r="G24" i="55"/>
  <c r="G23" i="55"/>
  <c r="G22" i="55"/>
  <c r="G21" i="55"/>
  <c r="G20" i="55"/>
  <c r="G19" i="55"/>
  <c r="G18" i="55"/>
  <c r="F17" i="55"/>
  <c r="I10" i="55"/>
  <c r="I9" i="55"/>
  <c r="D7" i="55"/>
  <c r="H17" i="55" l="1"/>
  <c r="I24" i="55"/>
  <c r="K24" i="55" s="1"/>
  <c r="K20" i="55"/>
  <c r="I26" i="55"/>
  <c r="K26" i="55" s="1"/>
  <c r="I25" i="55"/>
  <c r="K25" i="55" s="1"/>
  <c r="I22" i="55"/>
  <c r="K22" i="55" s="1"/>
  <c r="K19" i="55"/>
  <c r="I23" i="55"/>
  <c r="K23" i="55" s="1"/>
  <c r="I27" i="55"/>
  <c r="K27" i="55" s="1"/>
  <c r="K18" i="55" l="1"/>
  <c r="I10" i="53"/>
  <c r="I9" i="53"/>
  <c r="D7" i="53"/>
  <c r="L17" i="55"/>
  <c r="Q44" i="1" s="1"/>
  <c r="J17" i="55"/>
  <c r="K21" i="55" l="1"/>
</calcChain>
</file>

<file path=xl/sharedStrings.xml><?xml version="1.0" encoding="utf-8"?>
<sst xmlns="http://schemas.openxmlformats.org/spreadsheetml/2006/main" count="159" uniqueCount="112">
  <si>
    <t>Раздел. Общая информация о налогоплательщике</t>
  </si>
  <si>
    <t>Первоначальная</t>
  </si>
  <si>
    <t>Очередная</t>
  </si>
  <si>
    <t>х</t>
  </si>
  <si>
    <t>Дополнительная</t>
  </si>
  <si>
    <t>По уведомлению</t>
  </si>
  <si>
    <t>Ликвидационная</t>
  </si>
  <si>
    <t>А</t>
  </si>
  <si>
    <t>Номер</t>
  </si>
  <si>
    <t>В</t>
  </si>
  <si>
    <t>Дата</t>
  </si>
  <si>
    <t>Код валюты</t>
  </si>
  <si>
    <t>KZT</t>
  </si>
  <si>
    <t>Код строки</t>
  </si>
  <si>
    <t xml:space="preserve">                                                Наименование</t>
  </si>
  <si>
    <t>I</t>
  </si>
  <si>
    <t>II</t>
  </si>
  <si>
    <t>III</t>
  </si>
  <si>
    <t>Номер и дата уведомления (Заполняется в случае предоставления дополнительной  декларации по уведомлению)</t>
  </si>
  <si>
    <t>Организационно-правовая форма налогоплательщика (Укажите Х в соответствующей ячейке)</t>
  </si>
  <si>
    <t>Юридическое лицо</t>
  </si>
  <si>
    <t>Индивидуальный предприниматель</t>
  </si>
  <si>
    <t>Декларация для налогоплательщиков, применяющих специальный налоговый режим розничного налога</t>
  </si>
  <si>
    <t>Налоговый период, за который представляется налоговая отчетность</t>
  </si>
  <si>
    <t>квартал</t>
  </si>
  <si>
    <t>год</t>
  </si>
  <si>
    <t>Наименование налогоплательщика</t>
  </si>
  <si>
    <t>Отдельные категории налогоплательщика в соответствии со статьей 40 Налогового кодекса (укажите Х)</t>
  </si>
  <si>
    <t>доверительный управляющий</t>
  </si>
  <si>
    <t>учредитель доверительного управления</t>
  </si>
  <si>
    <t>913.00.001</t>
  </si>
  <si>
    <t>913.00.002</t>
  </si>
  <si>
    <t>913.00.003</t>
  </si>
  <si>
    <t>№</t>
  </si>
  <si>
    <t>913.00.004</t>
  </si>
  <si>
    <t>913.00.005</t>
  </si>
  <si>
    <t>913.00.006</t>
  </si>
  <si>
    <t>форма 913.00 стр. 01</t>
  </si>
  <si>
    <t>БИН (ИИН)</t>
  </si>
  <si>
    <t>Раздел. Ответственность налогоплательщика</t>
  </si>
  <si>
    <t>Не выходить за ограничительную рамку</t>
  </si>
  <si>
    <t>Фамилия,имя, отчество (при его наличии) налогоплательщика (руководителя)</t>
  </si>
  <si>
    <t>Подпись</t>
  </si>
  <si>
    <t>Дата подачи расчета</t>
  </si>
  <si>
    <t>Код органа государственных доходов</t>
  </si>
  <si>
    <t>Цифрами: день, месяц, год</t>
  </si>
  <si>
    <t>Я несу ответственность в соответствии с законами Республики Казахстан за достоверность и полноту сведений, приведенных в данной декларации.</t>
  </si>
  <si>
    <t>БИН аппарата акима города районного значения, села, поселка, сельского округа по месту нахождения индивидуального предпринимателя</t>
  </si>
  <si>
    <t>Сумма облагаемого дохода, в том числе</t>
  </si>
  <si>
    <t>доходы, полученные от реализации товаров посредством осуществления электронной торговой площадки</t>
  </si>
  <si>
    <t>Сумма расходов работодателя по доходам его работников</t>
  </si>
  <si>
    <t>Среднесписочная численность работников, в том числе</t>
  </si>
  <si>
    <t>пенсионеры</t>
  </si>
  <si>
    <t>инвалиды</t>
  </si>
  <si>
    <t>Сумма исчисленных налогов (КПН/ИПН)</t>
  </si>
  <si>
    <t>Раздел. Исчисленные налоги</t>
  </si>
  <si>
    <t>Раздел. Сведения о расходах, запасах</t>
  </si>
  <si>
    <t>Учет запасов</t>
  </si>
  <si>
    <t>Запасы на начало календарного года, всего</t>
  </si>
  <si>
    <t>Запасы на конец календарного года, всего</t>
  </si>
  <si>
    <t>Приобретено запасов, работ, услуг за календарный год, всего</t>
  </si>
  <si>
    <t>Расходы за календарный год, всего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</si>
  <si>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</si>
  <si>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</si>
  <si>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</si>
  <si>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</si>
  <si>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</si>
  <si>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</si>
  <si>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</si>
  <si>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</si>
  <si>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</si>
  <si>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</si>
  <si>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код УГД</t>
  </si>
  <si>
    <t>город (село, аул)</t>
  </si>
  <si>
    <t>улица (микрорайон)</t>
  </si>
  <si>
    <t>номер дома</t>
  </si>
  <si>
    <t>номер квартиры, помещения</t>
  </si>
  <si>
    <t>ставка %</t>
  </si>
  <si>
    <t>сумма облагаемого дохода</t>
  </si>
  <si>
    <t>удельный вес облагаемого дохода %</t>
  </si>
  <si>
    <t>сумма дохода с учетом уменьшения на сумму расходов работодателя по доходам его работников</t>
  </si>
  <si>
    <t>сумма исчисленных налогов (КПН/ИПН)</t>
  </si>
  <si>
    <t>форма 913.01</t>
  </si>
  <si>
    <t>номер текущего листа</t>
  </si>
  <si>
    <t>Налоговый период, за который представляется налоговая отчетность:</t>
  </si>
  <si>
    <t>Количество мест</t>
  </si>
  <si>
    <t xml:space="preserve">Исчисление налоговых обязательств по налогоплательщикам, применяющим </t>
  </si>
  <si>
    <t>специальный налоговый режим розничного налога (приложение 1 к декларации)</t>
  </si>
  <si>
    <t>Раздел. Информация о месте осуществления деятельности</t>
  </si>
  <si>
    <t>000001</t>
  </si>
  <si>
    <t>000002</t>
  </si>
  <si>
    <t>000003</t>
  </si>
  <si>
    <t>6009</t>
  </si>
  <si>
    <t>000004</t>
  </si>
  <si>
    <t>000005</t>
  </si>
  <si>
    <t>Алматы</t>
  </si>
  <si>
    <t>000006</t>
  </si>
  <si>
    <t>000007</t>
  </si>
  <si>
    <t>000008</t>
  </si>
  <si>
    <t>000009</t>
  </si>
  <si>
    <t>000010</t>
  </si>
  <si>
    <t>000011</t>
  </si>
  <si>
    <t>ТОО "ААА"</t>
  </si>
  <si>
    <r>
      <t xml:space="preserve">   Вид декларации (Укажите </t>
    </r>
    <r>
      <rPr>
        <b/>
        <sz val="10"/>
        <rFont val="Arial"/>
        <family val="2"/>
        <charset val="204"/>
      </rPr>
      <t>Х</t>
    </r>
    <r>
      <rPr>
        <sz val="10"/>
        <rFont val="Arial"/>
        <family val="2"/>
        <charset val="204"/>
      </rPr>
      <t xml:space="preserve"> в соответствующей ячейке)</t>
    </r>
  </si>
  <si>
    <t>5907</t>
  </si>
  <si>
    <t>Шымкент</t>
  </si>
  <si>
    <t>Ауэзова</t>
  </si>
  <si>
    <t>Достык</t>
  </si>
  <si>
    <t>84</t>
  </si>
  <si>
    <t>48</t>
  </si>
  <si>
    <t>504</t>
  </si>
  <si>
    <t>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</si>
</sst>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0"/>
      <name val="Times New Roman(K)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Fill="1" applyAlignment="1"/>
    <xf numFmtId="0" fontId="4" fillId="0" borderId="0" xfId="0" applyFont="1" applyFill="1" applyBorder="1"/>
    <xf numFmtId="0" fontId="7" fillId="0" borderId="0" xfId="0" applyFont="1" applyProtection="1"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0" fontId="7" fillId="0" borderId="0" xfId="0" applyFont="1"/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wrapText="1" indent="1"/>
      <protection locked="0"/>
    </xf>
    <xf numFmtId="0" fontId="7" fillId="0" borderId="0" xfId="0" applyFont="1" applyAlignment="1" applyProtection="1">
      <alignment horizontal="left" wrapText="1" indent="1"/>
      <protection locked="0"/>
    </xf>
    <xf numFmtId="0" fontId="8" fillId="0" borderId="25" xfId="0" applyNumberFormat="1" applyFont="1" applyBorder="1" applyAlignment="1" applyProtection="1">
      <alignment horizontal="left" vertical="center" wrapText="1"/>
      <protection locked="0"/>
    </xf>
    <xf numFmtId="0" fontId="7" fillId="0" borderId="25" xfId="0" applyNumberFormat="1" applyFont="1" applyBorder="1" applyAlignment="1" applyProtection="1">
      <alignment horizontal="left" vertical="center" wrapText="1"/>
      <protection locked="0"/>
    </xf>
    <xf numFmtId="0" fontId="7" fillId="0" borderId="27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5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3" fontId="8" fillId="0" borderId="9" xfId="0" applyNumberFormat="1" applyFont="1" applyBorder="1" applyAlignment="1" applyProtection="1">
      <protection locked="0"/>
    </xf>
    <xf numFmtId="3" fontId="8" fillId="0" borderId="10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protection locked="0"/>
    </xf>
    <xf numFmtId="3" fontId="8" fillId="0" borderId="4" xfId="0" applyNumberFormat="1" applyFont="1" applyBorder="1" applyAlignment="1" applyProtection="1">
      <alignment horizontal="right"/>
      <protection locked="0"/>
    </xf>
    <xf numFmtId="0" fontId="7" fillId="0" borderId="12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protection locked="0"/>
    </xf>
    <xf numFmtId="0" fontId="7" fillId="0" borderId="3" xfId="0" applyFont="1" applyBorder="1" applyAlignment="1" applyProtection="1">
      <alignment horizontal="left"/>
      <protection locked="0"/>
    </xf>
    <xf numFmtId="3" fontId="8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wrapText="1" indent="1"/>
      <protection locked="0"/>
    </xf>
    <xf numFmtId="3" fontId="8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3" fontId="8" fillId="3" borderId="5" xfId="0" applyNumberFormat="1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 wrapText="1"/>
      <protection locked="0"/>
    </xf>
    <xf numFmtId="3" fontId="8" fillId="3" borderId="5" xfId="0" applyNumberFormat="1" applyFont="1" applyFill="1" applyBorder="1" applyAlignment="1" applyProtection="1">
      <protection locked="0"/>
    </xf>
    <xf numFmtId="0" fontId="8" fillId="3" borderId="5" xfId="0" applyFont="1" applyFill="1" applyBorder="1" applyAlignment="1" applyProtection="1"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3" fontId="9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wrapText="1" indent="1"/>
      <protection locked="0"/>
    </xf>
    <xf numFmtId="3" fontId="8" fillId="0" borderId="14" xfId="0" applyNumberFormat="1" applyFont="1" applyBorder="1" applyAlignment="1" applyProtection="1">
      <alignment horizontal="right" vertical="center"/>
    </xf>
    <xf numFmtId="0" fontId="7" fillId="3" borderId="0" xfId="0" applyFont="1" applyFill="1" applyBorder="1" applyAlignment="1" applyProtection="1">
      <protection locked="0"/>
    </xf>
    <xf numFmtId="0" fontId="9" fillId="3" borderId="1" xfId="0" applyFont="1" applyFill="1" applyBorder="1" applyAlignment="1" applyProtection="1">
      <alignment horizontal="left" vertical="center" wrapText="1" indent="1"/>
      <protection locked="0"/>
    </xf>
    <xf numFmtId="0" fontId="9" fillId="3" borderId="4" xfId="0" applyFont="1" applyFill="1" applyBorder="1" applyAlignment="1" applyProtection="1">
      <alignment horizontal="left" vertical="center" wrapText="1" indent="1"/>
      <protection locked="0"/>
    </xf>
    <xf numFmtId="0" fontId="7" fillId="3" borderId="2" xfId="0" applyFont="1" applyFill="1" applyBorder="1" applyAlignment="1" applyProtection="1">
      <alignment horizontal="left" wrapText="1"/>
      <protection locked="0"/>
    </xf>
    <xf numFmtId="0" fontId="7" fillId="3" borderId="3" xfId="0" applyFont="1" applyFill="1" applyBorder="1" applyAlignment="1" applyProtection="1">
      <alignment horizontal="left" wrapText="1"/>
      <protection locked="0"/>
    </xf>
    <xf numFmtId="0" fontId="7" fillId="3" borderId="4" xfId="0" applyFont="1" applyFill="1" applyBorder="1" applyAlignment="1" applyProtection="1">
      <alignment horizontal="left" wrapText="1"/>
      <protection locked="0"/>
    </xf>
    <xf numFmtId="3" fontId="8" fillId="3" borderId="2" xfId="0" applyNumberFormat="1" applyFont="1" applyFill="1" applyBorder="1" applyAlignment="1" applyProtection="1">
      <alignment horizontal="right" vertical="center"/>
    </xf>
    <xf numFmtId="3" fontId="8" fillId="3" borderId="3" xfId="0" applyNumberFormat="1" applyFont="1" applyFill="1" applyBorder="1" applyAlignment="1" applyProtection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protection locked="0"/>
    </xf>
    <xf numFmtId="0" fontId="7" fillId="3" borderId="3" xfId="0" applyFont="1" applyFill="1" applyBorder="1" applyAlignment="1" applyProtection="1">
      <protection locked="0"/>
    </xf>
    <xf numFmtId="0" fontId="7" fillId="3" borderId="4" xfId="0" applyFont="1" applyFill="1" applyBorder="1" applyAlignment="1" applyProtection="1">
      <protection locked="0"/>
    </xf>
    <xf numFmtId="0" fontId="11" fillId="3" borderId="2" xfId="0" applyFont="1" applyFill="1" applyBorder="1" applyAlignment="1" applyProtection="1">
      <protection locked="0"/>
    </xf>
    <xf numFmtId="0" fontId="11" fillId="3" borderId="3" xfId="0" applyFont="1" applyFill="1" applyBorder="1" applyAlignment="1" applyProtection="1">
      <protection locked="0"/>
    </xf>
    <xf numFmtId="0" fontId="11" fillId="3" borderId="4" xfId="0" applyFont="1" applyFill="1" applyBorder="1" applyAlignment="1" applyProtection="1">
      <protection locked="0"/>
    </xf>
    <xf numFmtId="0" fontId="7" fillId="3" borderId="0" xfId="0" applyFont="1" applyFill="1" applyProtection="1">
      <protection locked="0"/>
    </xf>
    <xf numFmtId="0" fontId="11" fillId="3" borderId="0" xfId="0" applyFont="1" applyFill="1" applyProtection="1">
      <protection locked="0"/>
    </xf>
    <xf numFmtId="0" fontId="4" fillId="3" borderId="0" xfId="0" applyFont="1" applyFill="1"/>
    <xf numFmtId="0" fontId="6" fillId="3" borderId="0" xfId="0" applyFont="1" applyFill="1"/>
    <xf numFmtId="0" fontId="4" fillId="3" borderId="1" xfId="0" applyFont="1" applyFill="1" applyBorder="1"/>
    <xf numFmtId="0" fontId="5" fillId="3" borderId="0" xfId="0" applyFont="1" applyFill="1"/>
    <xf numFmtId="0" fontId="2" fillId="3" borderId="1" xfId="0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3" fontId="3" fillId="3" borderId="0" xfId="0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left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49" fontId="4" fillId="3" borderId="0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14" xfId="0" applyFont="1" applyFill="1" applyBorder="1"/>
    <xf numFmtId="0" fontId="4" fillId="3" borderId="20" xfId="0" applyFont="1" applyFill="1" applyBorder="1"/>
    <xf numFmtId="0" fontId="4" fillId="3" borderId="20" xfId="0" applyFont="1" applyFill="1" applyBorder="1" applyAlignment="1">
      <alignment wrapText="1"/>
    </xf>
    <xf numFmtId="3" fontId="5" fillId="3" borderId="4" xfId="0" applyNumberFormat="1" applyFont="1" applyFill="1" applyBorder="1" applyAlignment="1">
      <alignment horizontal="center"/>
    </xf>
    <xf numFmtId="9" fontId="5" fillId="3" borderId="4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/>
    <xf numFmtId="3" fontId="5" fillId="3" borderId="4" xfId="0" applyNumberFormat="1" applyFont="1" applyFill="1" applyBorder="1" applyAlignment="1"/>
    <xf numFmtId="9" fontId="5" fillId="3" borderId="2" xfId="0" applyNumberFormat="1" applyFont="1" applyFill="1" applyBorder="1" applyAlignment="1"/>
    <xf numFmtId="3" fontId="4" fillId="3" borderId="2" xfId="0" applyNumberFormat="1" applyFont="1" applyFill="1" applyBorder="1" applyAlignment="1"/>
    <xf numFmtId="3" fontId="4" fillId="3" borderId="4" xfId="0" applyNumberFormat="1" applyFont="1" applyFill="1" applyBorder="1" applyAlignment="1"/>
    <xf numFmtId="0" fontId="7" fillId="3" borderId="2" xfId="0" applyFont="1" applyFill="1" applyBorder="1" applyAlignment="1" applyProtection="1">
      <alignment horizontal="left" wrapText="1"/>
      <protection locked="0"/>
    </xf>
    <xf numFmtId="0" fontId="7" fillId="3" borderId="3" xfId="0" applyFont="1" applyFill="1" applyBorder="1" applyAlignment="1" applyProtection="1">
      <alignment horizontal="left" wrapText="1"/>
      <protection locked="0"/>
    </xf>
    <xf numFmtId="0" fontId="7" fillId="3" borderId="4" xfId="0" applyFont="1" applyFill="1" applyBorder="1" applyAlignment="1" applyProtection="1">
      <alignment horizontal="left" wrapText="1"/>
      <protection locked="0"/>
    </xf>
    <xf numFmtId="3" fontId="8" fillId="3" borderId="2" xfId="0" applyNumberFormat="1" applyFont="1" applyFill="1" applyBorder="1" applyAlignment="1" applyProtection="1">
      <alignment horizontal="right" vertical="center"/>
    </xf>
    <xf numFmtId="3" fontId="8" fillId="3" borderId="3" xfId="0" applyNumberFormat="1" applyFont="1" applyFill="1" applyBorder="1" applyAlignment="1" applyProtection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left" vertical="center" wrapText="1" indent="1"/>
      <protection locked="0"/>
    </xf>
    <xf numFmtId="0" fontId="7" fillId="3" borderId="3" xfId="0" applyFont="1" applyFill="1" applyBorder="1" applyAlignment="1" applyProtection="1">
      <alignment horizontal="left" vertical="center" wrapText="1" indent="1"/>
      <protection locked="0"/>
    </xf>
    <xf numFmtId="0" fontId="7" fillId="3" borderId="4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left" wrapText="1"/>
      <protection locked="0"/>
    </xf>
    <xf numFmtId="0" fontId="7" fillId="3" borderId="28" xfId="0" applyFont="1" applyFill="1" applyBorder="1" applyAlignment="1" applyProtection="1">
      <alignment horizontal="left" wrapText="1"/>
      <protection locked="0"/>
    </xf>
    <xf numFmtId="0" fontId="7" fillId="3" borderId="18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 applyProtection="1">
      <alignment horizontal="left" wrapText="1"/>
      <protection locked="0"/>
    </xf>
    <xf numFmtId="14" fontId="7" fillId="3" borderId="16" xfId="0" applyNumberFormat="1" applyFont="1" applyFill="1" applyBorder="1" applyAlignment="1" applyProtection="1">
      <alignment horizontal="center"/>
      <protection locked="0"/>
    </xf>
    <xf numFmtId="14" fontId="7" fillId="3" borderId="17" xfId="0" applyNumberFormat="1" applyFont="1" applyFill="1" applyBorder="1" applyAlignment="1" applyProtection="1">
      <alignment horizontal="center"/>
      <protection locked="0"/>
    </xf>
    <xf numFmtId="14" fontId="7" fillId="3" borderId="28" xfId="0" applyNumberFormat="1" applyFont="1" applyFill="1" applyBorder="1" applyAlignment="1" applyProtection="1">
      <alignment horizontal="center"/>
      <protection locked="0"/>
    </xf>
    <xf numFmtId="14" fontId="7" fillId="3" borderId="18" xfId="0" applyNumberFormat="1" applyFont="1" applyFill="1" applyBorder="1" applyAlignment="1" applyProtection="1">
      <alignment horizontal="center"/>
      <protection locked="0"/>
    </xf>
    <xf numFmtId="14" fontId="7" fillId="3" borderId="14" xfId="0" applyNumberFormat="1" applyFont="1" applyFill="1" applyBorder="1" applyAlignment="1" applyProtection="1">
      <alignment horizontal="center"/>
      <protection locked="0"/>
    </xf>
    <xf numFmtId="14" fontId="7" fillId="3" borderId="19" xfId="0" applyNumberFormat="1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 applyProtection="1">
      <alignment horizontal="left" wrapText="1"/>
      <protection locked="0"/>
    </xf>
    <xf numFmtId="1" fontId="7" fillId="3" borderId="16" xfId="0" applyNumberFormat="1" applyFont="1" applyFill="1" applyBorder="1" applyAlignment="1" applyProtection="1">
      <alignment horizontal="center"/>
      <protection locked="0"/>
    </xf>
    <xf numFmtId="1" fontId="7" fillId="3" borderId="17" xfId="0" applyNumberFormat="1" applyFont="1" applyFill="1" applyBorder="1" applyAlignment="1" applyProtection="1">
      <alignment horizontal="center"/>
      <protection locked="0"/>
    </xf>
    <xf numFmtId="1" fontId="7" fillId="3" borderId="28" xfId="0" applyNumberFormat="1" applyFont="1" applyFill="1" applyBorder="1" applyAlignment="1" applyProtection="1">
      <alignment horizontal="center"/>
      <protection locked="0"/>
    </xf>
    <xf numFmtId="1" fontId="7" fillId="3" borderId="18" xfId="0" applyNumberFormat="1" applyFont="1" applyFill="1" applyBorder="1" applyAlignment="1" applyProtection="1">
      <alignment horizontal="center"/>
      <protection locked="0"/>
    </xf>
    <xf numFmtId="1" fontId="7" fillId="3" borderId="14" xfId="0" applyNumberFormat="1" applyFont="1" applyFill="1" applyBorder="1" applyAlignment="1" applyProtection="1">
      <alignment horizontal="center"/>
      <protection locked="0"/>
    </xf>
    <xf numFmtId="1" fontId="7" fillId="3" borderId="19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center"/>
    </xf>
    <xf numFmtId="3" fontId="8" fillId="0" borderId="2" xfId="0" applyNumberFormat="1" applyFont="1" applyBorder="1" applyAlignment="1" applyProtection="1">
      <alignment horizontal="right" vertical="center"/>
    </xf>
    <xf numFmtId="3" fontId="8" fillId="0" borderId="3" xfId="0" applyNumberFormat="1" applyFont="1" applyBorder="1" applyAlignment="1" applyProtection="1">
      <alignment horizontal="right" vertical="center"/>
    </xf>
    <xf numFmtId="3" fontId="8" fillId="0" borderId="4" xfId="0" applyNumberFormat="1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49" fontId="7" fillId="3" borderId="8" xfId="0" applyNumberFormat="1" applyFont="1" applyFill="1" applyBorder="1" applyAlignment="1">
      <alignment horizont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wrapText="1" indent="1"/>
      <protection locked="0"/>
    </xf>
    <xf numFmtId="0" fontId="7" fillId="0" borderId="3" xfId="0" applyFont="1" applyBorder="1" applyAlignment="1" applyProtection="1">
      <alignment horizontal="left" wrapText="1" indent="1"/>
      <protection locked="0"/>
    </xf>
    <xf numFmtId="0" fontId="7" fillId="0" borderId="4" xfId="0" applyFont="1" applyBorder="1" applyAlignment="1" applyProtection="1">
      <alignment horizontal="left" wrapText="1" indent="1"/>
      <protection locked="0"/>
    </xf>
    <xf numFmtId="0" fontId="7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7" fillId="0" borderId="0" xfId="0" applyFont="1" applyBorder="1" applyAlignment="1">
      <alignment horizontal="center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Fill="1" applyBorder="1" applyAlignment="1" applyProtection="1">
      <alignment horizontal="right" vertical="center"/>
    </xf>
    <xf numFmtId="3" fontId="8" fillId="0" borderId="3" xfId="0" applyNumberFormat="1" applyFont="1" applyFill="1" applyBorder="1" applyAlignment="1" applyProtection="1">
      <alignment horizontal="right" vertical="center"/>
    </xf>
    <xf numFmtId="3" fontId="8" fillId="0" borderId="4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wrapText="1" indent="1"/>
      <protection locked="0"/>
    </xf>
    <xf numFmtId="0" fontId="7" fillId="3" borderId="3" xfId="0" applyFont="1" applyFill="1" applyBorder="1" applyAlignment="1" applyProtection="1">
      <alignment horizontal="left" wrapText="1" indent="1"/>
      <protection locked="0"/>
    </xf>
    <xf numFmtId="0" fontId="7" fillId="3" borderId="4" xfId="0" applyFont="1" applyFill="1" applyBorder="1" applyAlignment="1" applyProtection="1">
      <alignment horizontal="left" wrapText="1" inden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0" borderId="0" xfId="0" applyFont="1" applyBorder="1" applyAlignment="1" applyProtection="1">
      <alignment horizontal="left" wrapText="1" inden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3" fontId="8" fillId="3" borderId="8" xfId="0" applyNumberFormat="1" applyFont="1" applyFill="1" applyBorder="1" applyAlignment="1" applyProtection="1">
      <alignment horizontal="left" vertical="center"/>
      <protection locked="0"/>
    </xf>
    <xf numFmtId="3" fontId="8" fillId="3" borderId="9" xfId="0" applyNumberFormat="1" applyFont="1" applyFill="1" applyBorder="1" applyAlignment="1" applyProtection="1">
      <alignment horizontal="left" vertical="center"/>
      <protection locked="0"/>
    </xf>
    <xf numFmtId="3" fontId="8" fillId="3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3" fontId="8" fillId="0" borderId="3" xfId="0" applyNumberFormat="1" applyFont="1" applyBorder="1" applyAlignment="1" applyProtection="1">
      <alignment horizontal="left" vertical="center"/>
      <protection locked="0"/>
    </xf>
    <xf numFmtId="3" fontId="8" fillId="0" borderId="0" xfId="0" applyNumberFormat="1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left" wrapText="1" indent="1"/>
      <protection locked="0"/>
    </xf>
    <xf numFmtId="0" fontId="7" fillId="0" borderId="0" xfId="0" applyFont="1" applyAlignment="1" applyProtection="1">
      <alignment horizontal="left" wrapText="1" indent="1"/>
      <protection locked="0"/>
    </xf>
    <xf numFmtId="0" fontId="8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5" xfId="0" applyNumberFormat="1" applyFont="1" applyFill="1" applyBorder="1" applyAlignment="1" applyProtection="1">
      <alignment horizontal="left" vertical="center" wrapText="1"/>
      <protection locked="0"/>
    </xf>
    <xf numFmtId="0" fontId="7" fillId="3" borderId="9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right" vertical="center" indent="1"/>
      <protection locked="0"/>
    </xf>
    <xf numFmtId="3" fontId="8" fillId="0" borderId="0" xfId="0" applyNumberFormat="1" applyFont="1" applyAlignment="1" applyProtection="1">
      <alignment horizontal="right" vertical="center" indent="1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0" borderId="13" xfId="0" applyNumberFormat="1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49" fontId="4" fillId="3" borderId="2" xfId="0" applyNumberFormat="1" applyFont="1" applyFill="1" applyBorder="1" applyAlignment="1">
      <alignment horizontal="left"/>
    </xf>
    <xf numFmtId="49" fontId="4" fillId="3" borderId="4" xfId="0" applyNumberFormat="1" applyFont="1" applyFill="1" applyBorder="1" applyAlignment="1">
      <alignment horizontal="left"/>
    </xf>
    <xf numFmtId="0" fontId="2" fillId="3" borderId="0" xfId="0" applyFont="1" applyFill="1" applyBorder="1" applyAlignment="1" applyProtection="1">
      <alignment horizontal="center"/>
      <protection locked="0"/>
    </xf>
    <xf numFmtId="3" fontId="3" fillId="3" borderId="2" xfId="0" applyNumberFormat="1" applyFont="1" applyFill="1" applyBorder="1" applyAlignment="1" applyProtection="1">
      <alignment horizontal="center" vertical="center"/>
      <protection locked="0"/>
    </xf>
    <xf numFmtId="3" fontId="3" fillId="3" borderId="3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9" fontId="4" fillId="3" borderId="2" xfId="0" applyNumberFormat="1" applyFont="1" applyFill="1" applyBorder="1" applyAlignment="1">
      <alignment horizontal="center"/>
    </xf>
    <xf numFmtId="9" fontId="4" fillId="3" borderId="4" xfId="0" applyNumberFormat="1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horizontal="center"/>
    </xf>
    <xf numFmtId="10" fontId="4" fillId="3" borderId="2" xfId="0" applyNumberFormat="1" applyFont="1" applyFill="1" applyBorder="1" applyAlignment="1">
      <alignment horizontal="center"/>
    </xf>
    <xf numFmtId="10" fontId="4" fillId="3" borderId="4" xfId="0" applyNumberFormat="1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49" fontId="4" fillId="3" borderId="14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180975</xdr:colOff>
      <xdr:row>0</xdr:row>
      <xdr:rowOff>447675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514350</xdr:colOff>
      <xdr:row>1</xdr:row>
      <xdr:rowOff>285750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514350</xdr:colOff>
      <xdr:row>2</xdr:row>
      <xdr:rowOff>0</xdr:rowOff>
    </xdr:to>
    <xdr:pic>
      <xdr:nvPicPr>
        <xdr:cNvPr id="2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6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topLeftCell="A34" workbookViewId="0">
      <selection activeCell="AQ14" sqref="AQ14"/>
    </sheetView>
  </sheetViews>
  <sheetFormatPr defaultColWidth="4" defaultRowHeight="12.75"/>
  <cols>
    <col min="1" max="1" width="4.140625" style="5" customWidth="1"/>
    <col min="2" max="2" width="4.85546875" style="5" customWidth="1"/>
    <col min="3" max="3" width="5" style="5" customWidth="1"/>
    <col min="4" max="7" width="4.140625" style="5" customWidth="1"/>
    <col min="8" max="8" width="3.7109375" style="5" customWidth="1"/>
    <col min="9" max="12" width="4.140625" style="5" customWidth="1"/>
    <col min="13" max="13" width="4.42578125" style="5" customWidth="1"/>
    <col min="14" max="14" width="4.7109375" style="5" customWidth="1"/>
    <col min="15" max="15" width="4.140625" style="5" customWidth="1"/>
    <col min="16" max="16" width="1.42578125" style="5" customWidth="1"/>
    <col min="17" max="20" width="3" style="6" customWidth="1"/>
    <col min="21" max="21" width="9.7109375" style="6" customWidth="1"/>
    <col min="22" max="22" width="4" style="6" customWidth="1"/>
    <col min="23" max="23" width="2.5703125" style="6" customWidth="1"/>
    <col min="24" max="179" width="4" style="5"/>
    <col min="180" max="180" width="4.140625" style="5" customWidth="1"/>
    <col min="181" max="181" width="4.85546875" style="5" customWidth="1"/>
    <col min="182" max="182" width="5" style="5" customWidth="1"/>
    <col min="183" max="191" width="4.140625" style="5" customWidth="1"/>
    <col min="192" max="192" width="4.42578125" style="5" customWidth="1"/>
    <col min="193" max="194" width="4.140625" style="5" customWidth="1"/>
    <col min="195" max="195" width="1.42578125" style="5" customWidth="1"/>
    <col min="196" max="200" width="3" style="5" customWidth="1"/>
    <col min="201" max="201" width="2.140625" style="5" customWidth="1"/>
    <col min="202" max="202" width="0" style="5" hidden="1" customWidth="1"/>
    <col min="203" max="209" width="4" style="5"/>
    <col min="210" max="210" width="6.140625" style="5" bestFit="1" customWidth="1"/>
    <col min="211" max="211" width="4" style="5"/>
    <col min="212" max="212" width="6.140625" style="5" bestFit="1" customWidth="1"/>
    <col min="213" max="435" width="4" style="5"/>
    <col min="436" max="436" width="4.140625" style="5" customWidth="1"/>
    <col min="437" max="437" width="4.85546875" style="5" customWidth="1"/>
    <col min="438" max="438" width="5" style="5" customWidth="1"/>
    <col min="439" max="447" width="4.140625" style="5" customWidth="1"/>
    <col min="448" max="448" width="4.42578125" style="5" customWidth="1"/>
    <col min="449" max="450" width="4.140625" style="5" customWidth="1"/>
    <col min="451" max="451" width="1.42578125" style="5" customWidth="1"/>
    <col min="452" max="456" width="3" style="5" customWidth="1"/>
    <col min="457" max="457" width="2.140625" style="5" customWidth="1"/>
    <col min="458" max="458" width="0" style="5" hidden="1" customWidth="1"/>
    <col min="459" max="465" width="4" style="5"/>
    <col min="466" max="466" width="6.140625" style="5" bestFit="1" customWidth="1"/>
    <col min="467" max="467" width="4" style="5"/>
    <col min="468" max="468" width="6.140625" style="5" bestFit="1" customWidth="1"/>
    <col min="469" max="691" width="4" style="5"/>
    <col min="692" max="692" width="4.140625" style="5" customWidth="1"/>
    <col min="693" max="693" width="4.85546875" style="5" customWidth="1"/>
    <col min="694" max="694" width="5" style="5" customWidth="1"/>
    <col min="695" max="703" width="4.140625" style="5" customWidth="1"/>
    <col min="704" max="704" width="4.42578125" style="5" customWidth="1"/>
    <col min="705" max="706" width="4.140625" style="5" customWidth="1"/>
    <col min="707" max="707" width="1.42578125" style="5" customWidth="1"/>
    <col min="708" max="712" width="3" style="5" customWidth="1"/>
    <col min="713" max="713" width="2.140625" style="5" customWidth="1"/>
    <col min="714" max="714" width="0" style="5" hidden="1" customWidth="1"/>
    <col min="715" max="721" width="4" style="5"/>
    <col min="722" max="722" width="6.140625" style="5" bestFit="1" customWidth="1"/>
    <col min="723" max="723" width="4" style="5"/>
    <col min="724" max="724" width="6.140625" style="5" bestFit="1" customWidth="1"/>
    <col min="725" max="947" width="4" style="5"/>
    <col min="948" max="948" width="4.140625" style="5" customWidth="1"/>
    <col min="949" max="949" width="4.85546875" style="5" customWidth="1"/>
    <col min="950" max="950" width="5" style="5" customWidth="1"/>
    <col min="951" max="959" width="4.140625" style="5" customWidth="1"/>
    <col min="960" max="960" width="4.42578125" style="5" customWidth="1"/>
    <col min="961" max="962" width="4.140625" style="5" customWidth="1"/>
    <col min="963" max="963" width="1.42578125" style="5" customWidth="1"/>
    <col min="964" max="968" width="3" style="5" customWidth="1"/>
    <col min="969" max="969" width="2.140625" style="5" customWidth="1"/>
    <col min="970" max="970" width="0" style="5" hidden="1" customWidth="1"/>
    <col min="971" max="977" width="4" style="5"/>
    <col min="978" max="978" width="6.140625" style="5" bestFit="1" customWidth="1"/>
    <col min="979" max="979" width="4" style="5"/>
    <col min="980" max="980" width="6.140625" style="5" bestFit="1" customWidth="1"/>
    <col min="981" max="1203" width="4" style="5"/>
    <col min="1204" max="1204" width="4.140625" style="5" customWidth="1"/>
    <col min="1205" max="1205" width="4.85546875" style="5" customWidth="1"/>
    <col min="1206" max="1206" width="5" style="5" customWidth="1"/>
    <col min="1207" max="1215" width="4.140625" style="5" customWidth="1"/>
    <col min="1216" max="1216" width="4.42578125" style="5" customWidth="1"/>
    <col min="1217" max="1218" width="4.140625" style="5" customWidth="1"/>
    <col min="1219" max="1219" width="1.42578125" style="5" customWidth="1"/>
    <col min="1220" max="1224" width="3" style="5" customWidth="1"/>
    <col min="1225" max="1225" width="2.140625" style="5" customWidth="1"/>
    <col min="1226" max="1226" width="0" style="5" hidden="1" customWidth="1"/>
    <col min="1227" max="1233" width="4" style="5"/>
    <col min="1234" max="1234" width="6.140625" style="5" bestFit="1" customWidth="1"/>
    <col min="1235" max="1235" width="4" style="5"/>
    <col min="1236" max="1236" width="6.140625" style="5" bestFit="1" customWidth="1"/>
    <col min="1237" max="1459" width="4" style="5"/>
    <col min="1460" max="1460" width="4.140625" style="5" customWidth="1"/>
    <col min="1461" max="1461" width="4.85546875" style="5" customWidth="1"/>
    <col min="1462" max="1462" width="5" style="5" customWidth="1"/>
    <col min="1463" max="1471" width="4.140625" style="5" customWidth="1"/>
    <col min="1472" max="1472" width="4.42578125" style="5" customWidth="1"/>
    <col min="1473" max="1474" width="4.140625" style="5" customWidth="1"/>
    <col min="1475" max="1475" width="1.42578125" style="5" customWidth="1"/>
    <col min="1476" max="1480" width="3" style="5" customWidth="1"/>
    <col min="1481" max="1481" width="2.140625" style="5" customWidth="1"/>
    <col min="1482" max="1482" width="0" style="5" hidden="1" customWidth="1"/>
    <col min="1483" max="1489" width="4" style="5"/>
    <col min="1490" max="1490" width="6.140625" style="5" bestFit="1" customWidth="1"/>
    <col min="1491" max="1491" width="4" style="5"/>
    <col min="1492" max="1492" width="6.140625" style="5" bestFit="1" customWidth="1"/>
    <col min="1493" max="1715" width="4" style="5"/>
    <col min="1716" max="1716" width="4.140625" style="5" customWidth="1"/>
    <col min="1717" max="1717" width="4.85546875" style="5" customWidth="1"/>
    <col min="1718" max="1718" width="5" style="5" customWidth="1"/>
    <col min="1719" max="1727" width="4.140625" style="5" customWidth="1"/>
    <col min="1728" max="1728" width="4.42578125" style="5" customWidth="1"/>
    <col min="1729" max="1730" width="4.140625" style="5" customWidth="1"/>
    <col min="1731" max="1731" width="1.42578125" style="5" customWidth="1"/>
    <col min="1732" max="1736" width="3" style="5" customWidth="1"/>
    <col min="1737" max="1737" width="2.140625" style="5" customWidth="1"/>
    <col min="1738" max="1738" width="0" style="5" hidden="1" customWidth="1"/>
    <col min="1739" max="1745" width="4" style="5"/>
    <col min="1746" max="1746" width="6.140625" style="5" bestFit="1" customWidth="1"/>
    <col min="1747" max="1747" width="4" style="5"/>
    <col min="1748" max="1748" width="6.140625" style="5" bestFit="1" customWidth="1"/>
    <col min="1749" max="1971" width="4" style="5"/>
    <col min="1972" max="1972" width="4.140625" style="5" customWidth="1"/>
    <col min="1973" max="1973" width="4.85546875" style="5" customWidth="1"/>
    <col min="1974" max="1974" width="5" style="5" customWidth="1"/>
    <col min="1975" max="1983" width="4.140625" style="5" customWidth="1"/>
    <col min="1984" max="1984" width="4.42578125" style="5" customWidth="1"/>
    <col min="1985" max="1986" width="4.140625" style="5" customWidth="1"/>
    <col min="1987" max="1987" width="1.42578125" style="5" customWidth="1"/>
    <col min="1988" max="1992" width="3" style="5" customWidth="1"/>
    <col min="1993" max="1993" width="2.140625" style="5" customWidth="1"/>
    <col min="1994" max="1994" width="0" style="5" hidden="1" customWidth="1"/>
    <col min="1995" max="2001" width="4" style="5"/>
    <col min="2002" max="2002" width="6.140625" style="5" bestFit="1" customWidth="1"/>
    <col min="2003" max="2003" width="4" style="5"/>
    <col min="2004" max="2004" width="6.140625" style="5" bestFit="1" customWidth="1"/>
    <col min="2005" max="2227" width="4" style="5"/>
    <col min="2228" max="2228" width="4.140625" style="5" customWidth="1"/>
    <col min="2229" max="2229" width="4.85546875" style="5" customWidth="1"/>
    <col min="2230" max="2230" width="5" style="5" customWidth="1"/>
    <col min="2231" max="2239" width="4.140625" style="5" customWidth="1"/>
    <col min="2240" max="2240" width="4.42578125" style="5" customWidth="1"/>
    <col min="2241" max="2242" width="4.140625" style="5" customWidth="1"/>
    <col min="2243" max="2243" width="1.42578125" style="5" customWidth="1"/>
    <col min="2244" max="2248" width="3" style="5" customWidth="1"/>
    <col min="2249" max="2249" width="2.140625" style="5" customWidth="1"/>
    <col min="2250" max="2250" width="0" style="5" hidden="1" customWidth="1"/>
    <col min="2251" max="2257" width="4" style="5"/>
    <col min="2258" max="2258" width="6.140625" style="5" bestFit="1" customWidth="1"/>
    <col min="2259" max="2259" width="4" style="5"/>
    <col min="2260" max="2260" width="6.140625" style="5" bestFit="1" customWidth="1"/>
    <col min="2261" max="2483" width="4" style="5"/>
    <col min="2484" max="2484" width="4.140625" style="5" customWidth="1"/>
    <col min="2485" max="2485" width="4.85546875" style="5" customWidth="1"/>
    <col min="2486" max="2486" width="5" style="5" customWidth="1"/>
    <col min="2487" max="2495" width="4.140625" style="5" customWidth="1"/>
    <col min="2496" max="2496" width="4.42578125" style="5" customWidth="1"/>
    <col min="2497" max="2498" width="4.140625" style="5" customWidth="1"/>
    <col min="2499" max="2499" width="1.42578125" style="5" customWidth="1"/>
    <col min="2500" max="2504" width="3" style="5" customWidth="1"/>
    <col min="2505" max="2505" width="2.140625" style="5" customWidth="1"/>
    <col min="2506" max="2506" width="0" style="5" hidden="1" customWidth="1"/>
    <col min="2507" max="2513" width="4" style="5"/>
    <col min="2514" max="2514" width="6.140625" style="5" bestFit="1" customWidth="1"/>
    <col min="2515" max="2515" width="4" style="5"/>
    <col min="2516" max="2516" width="6.140625" style="5" bestFit="1" customWidth="1"/>
    <col min="2517" max="2739" width="4" style="5"/>
    <col min="2740" max="2740" width="4.140625" style="5" customWidth="1"/>
    <col min="2741" max="2741" width="4.85546875" style="5" customWidth="1"/>
    <col min="2742" max="2742" width="5" style="5" customWidth="1"/>
    <col min="2743" max="2751" width="4.140625" style="5" customWidth="1"/>
    <col min="2752" max="2752" width="4.42578125" style="5" customWidth="1"/>
    <col min="2753" max="2754" width="4.140625" style="5" customWidth="1"/>
    <col min="2755" max="2755" width="1.42578125" style="5" customWidth="1"/>
    <col min="2756" max="2760" width="3" style="5" customWidth="1"/>
    <col min="2761" max="2761" width="2.140625" style="5" customWidth="1"/>
    <col min="2762" max="2762" width="0" style="5" hidden="1" customWidth="1"/>
    <col min="2763" max="2769" width="4" style="5"/>
    <col min="2770" max="2770" width="6.140625" style="5" bestFit="1" customWidth="1"/>
    <col min="2771" max="2771" width="4" style="5"/>
    <col min="2772" max="2772" width="6.140625" style="5" bestFit="1" customWidth="1"/>
    <col min="2773" max="2995" width="4" style="5"/>
    <col min="2996" max="2996" width="4.140625" style="5" customWidth="1"/>
    <col min="2997" max="2997" width="4.85546875" style="5" customWidth="1"/>
    <col min="2998" max="2998" width="5" style="5" customWidth="1"/>
    <col min="2999" max="3007" width="4.140625" style="5" customWidth="1"/>
    <col min="3008" max="3008" width="4.42578125" style="5" customWidth="1"/>
    <col min="3009" max="3010" width="4.140625" style="5" customWidth="1"/>
    <col min="3011" max="3011" width="1.42578125" style="5" customWidth="1"/>
    <col min="3012" max="3016" width="3" style="5" customWidth="1"/>
    <col min="3017" max="3017" width="2.140625" style="5" customWidth="1"/>
    <col min="3018" max="3018" width="0" style="5" hidden="1" customWidth="1"/>
    <col min="3019" max="3025" width="4" style="5"/>
    <col min="3026" max="3026" width="6.140625" style="5" bestFit="1" customWidth="1"/>
    <col min="3027" max="3027" width="4" style="5"/>
    <col min="3028" max="3028" width="6.140625" style="5" bestFit="1" customWidth="1"/>
    <col min="3029" max="3251" width="4" style="5"/>
    <col min="3252" max="3252" width="4.140625" style="5" customWidth="1"/>
    <col min="3253" max="3253" width="4.85546875" style="5" customWidth="1"/>
    <col min="3254" max="3254" width="5" style="5" customWidth="1"/>
    <col min="3255" max="3263" width="4.140625" style="5" customWidth="1"/>
    <col min="3264" max="3264" width="4.42578125" style="5" customWidth="1"/>
    <col min="3265" max="3266" width="4.140625" style="5" customWidth="1"/>
    <col min="3267" max="3267" width="1.42578125" style="5" customWidth="1"/>
    <col min="3268" max="3272" width="3" style="5" customWidth="1"/>
    <col min="3273" max="3273" width="2.140625" style="5" customWidth="1"/>
    <col min="3274" max="3274" width="0" style="5" hidden="1" customWidth="1"/>
    <col min="3275" max="3281" width="4" style="5"/>
    <col min="3282" max="3282" width="6.140625" style="5" bestFit="1" customWidth="1"/>
    <col min="3283" max="3283" width="4" style="5"/>
    <col min="3284" max="3284" width="6.140625" style="5" bestFit="1" customWidth="1"/>
    <col min="3285" max="3507" width="4" style="5"/>
    <col min="3508" max="3508" width="4.140625" style="5" customWidth="1"/>
    <col min="3509" max="3509" width="4.85546875" style="5" customWidth="1"/>
    <col min="3510" max="3510" width="5" style="5" customWidth="1"/>
    <col min="3511" max="3519" width="4.140625" style="5" customWidth="1"/>
    <col min="3520" max="3520" width="4.42578125" style="5" customWidth="1"/>
    <col min="3521" max="3522" width="4.140625" style="5" customWidth="1"/>
    <col min="3523" max="3523" width="1.42578125" style="5" customWidth="1"/>
    <col min="3524" max="3528" width="3" style="5" customWidth="1"/>
    <col min="3529" max="3529" width="2.140625" style="5" customWidth="1"/>
    <col min="3530" max="3530" width="0" style="5" hidden="1" customWidth="1"/>
    <col min="3531" max="3537" width="4" style="5"/>
    <col min="3538" max="3538" width="6.140625" style="5" bestFit="1" customWidth="1"/>
    <col min="3539" max="3539" width="4" style="5"/>
    <col min="3540" max="3540" width="6.140625" style="5" bestFit="1" customWidth="1"/>
    <col min="3541" max="3763" width="4" style="5"/>
    <col min="3764" max="3764" width="4.140625" style="5" customWidth="1"/>
    <col min="3765" max="3765" width="4.85546875" style="5" customWidth="1"/>
    <col min="3766" max="3766" width="5" style="5" customWidth="1"/>
    <col min="3767" max="3775" width="4.140625" style="5" customWidth="1"/>
    <col min="3776" max="3776" width="4.42578125" style="5" customWidth="1"/>
    <col min="3777" max="3778" width="4.140625" style="5" customWidth="1"/>
    <col min="3779" max="3779" width="1.42578125" style="5" customWidth="1"/>
    <col min="3780" max="3784" width="3" style="5" customWidth="1"/>
    <col min="3785" max="3785" width="2.140625" style="5" customWidth="1"/>
    <col min="3786" max="3786" width="0" style="5" hidden="1" customWidth="1"/>
    <col min="3787" max="3793" width="4" style="5"/>
    <col min="3794" max="3794" width="6.140625" style="5" bestFit="1" customWidth="1"/>
    <col min="3795" max="3795" width="4" style="5"/>
    <col min="3796" max="3796" width="6.140625" style="5" bestFit="1" customWidth="1"/>
    <col min="3797" max="4019" width="4" style="5"/>
    <col min="4020" max="4020" width="4.140625" style="5" customWidth="1"/>
    <col min="4021" max="4021" width="4.85546875" style="5" customWidth="1"/>
    <col min="4022" max="4022" width="5" style="5" customWidth="1"/>
    <col min="4023" max="4031" width="4.140625" style="5" customWidth="1"/>
    <col min="4032" max="4032" width="4.42578125" style="5" customWidth="1"/>
    <col min="4033" max="4034" width="4.140625" style="5" customWidth="1"/>
    <col min="4035" max="4035" width="1.42578125" style="5" customWidth="1"/>
    <col min="4036" max="4040" width="3" style="5" customWidth="1"/>
    <col min="4041" max="4041" width="2.140625" style="5" customWidth="1"/>
    <col min="4042" max="4042" width="0" style="5" hidden="1" customWidth="1"/>
    <col min="4043" max="4049" width="4" style="5"/>
    <col min="4050" max="4050" width="6.140625" style="5" bestFit="1" customWidth="1"/>
    <col min="4051" max="4051" width="4" style="5"/>
    <col min="4052" max="4052" width="6.140625" style="5" bestFit="1" customWidth="1"/>
    <col min="4053" max="4275" width="4" style="5"/>
    <col min="4276" max="4276" width="4.140625" style="5" customWidth="1"/>
    <col min="4277" max="4277" width="4.85546875" style="5" customWidth="1"/>
    <col min="4278" max="4278" width="5" style="5" customWidth="1"/>
    <col min="4279" max="4287" width="4.140625" style="5" customWidth="1"/>
    <col min="4288" max="4288" width="4.42578125" style="5" customWidth="1"/>
    <col min="4289" max="4290" width="4.140625" style="5" customWidth="1"/>
    <col min="4291" max="4291" width="1.42578125" style="5" customWidth="1"/>
    <col min="4292" max="4296" width="3" style="5" customWidth="1"/>
    <col min="4297" max="4297" width="2.140625" style="5" customWidth="1"/>
    <col min="4298" max="4298" width="0" style="5" hidden="1" customWidth="1"/>
    <col min="4299" max="4305" width="4" style="5"/>
    <col min="4306" max="4306" width="6.140625" style="5" bestFit="1" customWidth="1"/>
    <col min="4307" max="4307" width="4" style="5"/>
    <col min="4308" max="4308" width="6.140625" style="5" bestFit="1" customWidth="1"/>
    <col min="4309" max="4531" width="4" style="5"/>
    <col min="4532" max="4532" width="4.140625" style="5" customWidth="1"/>
    <col min="4533" max="4533" width="4.85546875" style="5" customWidth="1"/>
    <col min="4534" max="4534" width="5" style="5" customWidth="1"/>
    <col min="4535" max="4543" width="4.140625" style="5" customWidth="1"/>
    <col min="4544" max="4544" width="4.42578125" style="5" customWidth="1"/>
    <col min="4545" max="4546" width="4.140625" style="5" customWidth="1"/>
    <col min="4547" max="4547" width="1.42578125" style="5" customWidth="1"/>
    <col min="4548" max="4552" width="3" style="5" customWidth="1"/>
    <col min="4553" max="4553" width="2.140625" style="5" customWidth="1"/>
    <col min="4554" max="4554" width="0" style="5" hidden="1" customWidth="1"/>
    <col min="4555" max="4561" width="4" style="5"/>
    <col min="4562" max="4562" width="6.140625" style="5" bestFit="1" customWidth="1"/>
    <col min="4563" max="4563" width="4" style="5"/>
    <col min="4564" max="4564" width="6.140625" style="5" bestFit="1" customWidth="1"/>
    <col min="4565" max="4787" width="4" style="5"/>
    <col min="4788" max="4788" width="4.140625" style="5" customWidth="1"/>
    <col min="4789" max="4789" width="4.85546875" style="5" customWidth="1"/>
    <col min="4790" max="4790" width="5" style="5" customWidth="1"/>
    <col min="4791" max="4799" width="4.140625" style="5" customWidth="1"/>
    <col min="4800" max="4800" width="4.42578125" style="5" customWidth="1"/>
    <col min="4801" max="4802" width="4.140625" style="5" customWidth="1"/>
    <col min="4803" max="4803" width="1.42578125" style="5" customWidth="1"/>
    <col min="4804" max="4808" width="3" style="5" customWidth="1"/>
    <col min="4809" max="4809" width="2.140625" style="5" customWidth="1"/>
    <col min="4810" max="4810" width="0" style="5" hidden="1" customWidth="1"/>
    <col min="4811" max="4817" width="4" style="5"/>
    <col min="4818" max="4818" width="6.140625" style="5" bestFit="1" customWidth="1"/>
    <col min="4819" max="4819" width="4" style="5"/>
    <col min="4820" max="4820" width="6.140625" style="5" bestFit="1" customWidth="1"/>
    <col min="4821" max="5043" width="4" style="5"/>
    <col min="5044" max="5044" width="4.140625" style="5" customWidth="1"/>
    <col min="5045" max="5045" width="4.85546875" style="5" customWidth="1"/>
    <col min="5046" max="5046" width="5" style="5" customWidth="1"/>
    <col min="5047" max="5055" width="4.140625" style="5" customWidth="1"/>
    <col min="5056" max="5056" width="4.42578125" style="5" customWidth="1"/>
    <col min="5057" max="5058" width="4.140625" style="5" customWidth="1"/>
    <col min="5059" max="5059" width="1.42578125" style="5" customWidth="1"/>
    <col min="5060" max="5064" width="3" style="5" customWidth="1"/>
    <col min="5065" max="5065" width="2.140625" style="5" customWidth="1"/>
    <col min="5066" max="5066" width="0" style="5" hidden="1" customWidth="1"/>
    <col min="5067" max="5073" width="4" style="5"/>
    <col min="5074" max="5074" width="6.140625" style="5" bestFit="1" customWidth="1"/>
    <col min="5075" max="5075" width="4" style="5"/>
    <col min="5076" max="5076" width="6.140625" style="5" bestFit="1" customWidth="1"/>
    <col min="5077" max="5299" width="4" style="5"/>
    <col min="5300" max="5300" width="4.140625" style="5" customWidth="1"/>
    <col min="5301" max="5301" width="4.85546875" style="5" customWidth="1"/>
    <col min="5302" max="5302" width="5" style="5" customWidth="1"/>
    <col min="5303" max="5311" width="4.140625" style="5" customWidth="1"/>
    <col min="5312" max="5312" width="4.42578125" style="5" customWidth="1"/>
    <col min="5313" max="5314" width="4.140625" style="5" customWidth="1"/>
    <col min="5315" max="5315" width="1.42578125" style="5" customWidth="1"/>
    <col min="5316" max="5320" width="3" style="5" customWidth="1"/>
    <col min="5321" max="5321" width="2.140625" style="5" customWidth="1"/>
    <col min="5322" max="5322" width="0" style="5" hidden="1" customWidth="1"/>
    <col min="5323" max="5329" width="4" style="5"/>
    <col min="5330" max="5330" width="6.140625" style="5" bestFit="1" customWidth="1"/>
    <col min="5331" max="5331" width="4" style="5"/>
    <col min="5332" max="5332" width="6.140625" style="5" bestFit="1" customWidth="1"/>
    <col min="5333" max="5555" width="4" style="5"/>
    <col min="5556" max="5556" width="4.140625" style="5" customWidth="1"/>
    <col min="5557" max="5557" width="4.85546875" style="5" customWidth="1"/>
    <col min="5558" max="5558" width="5" style="5" customWidth="1"/>
    <col min="5559" max="5567" width="4.140625" style="5" customWidth="1"/>
    <col min="5568" max="5568" width="4.42578125" style="5" customWidth="1"/>
    <col min="5569" max="5570" width="4.140625" style="5" customWidth="1"/>
    <col min="5571" max="5571" width="1.42578125" style="5" customWidth="1"/>
    <col min="5572" max="5576" width="3" style="5" customWidth="1"/>
    <col min="5577" max="5577" width="2.140625" style="5" customWidth="1"/>
    <col min="5578" max="5578" width="0" style="5" hidden="1" customWidth="1"/>
    <col min="5579" max="5585" width="4" style="5"/>
    <col min="5586" max="5586" width="6.140625" style="5" bestFit="1" customWidth="1"/>
    <col min="5587" max="5587" width="4" style="5"/>
    <col min="5588" max="5588" width="6.140625" style="5" bestFit="1" customWidth="1"/>
    <col min="5589" max="5811" width="4" style="5"/>
    <col min="5812" max="5812" width="4.140625" style="5" customWidth="1"/>
    <col min="5813" max="5813" width="4.85546875" style="5" customWidth="1"/>
    <col min="5814" max="5814" width="5" style="5" customWidth="1"/>
    <col min="5815" max="5823" width="4.140625" style="5" customWidth="1"/>
    <col min="5824" max="5824" width="4.42578125" style="5" customWidth="1"/>
    <col min="5825" max="5826" width="4.140625" style="5" customWidth="1"/>
    <col min="5827" max="5827" width="1.42578125" style="5" customWidth="1"/>
    <col min="5828" max="5832" width="3" style="5" customWidth="1"/>
    <col min="5833" max="5833" width="2.140625" style="5" customWidth="1"/>
    <col min="5834" max="5834" width="0" style="5" hidden="1" customWidth="1"/>
    <col min="5835" max="5841" width="4" style="5"/>
    <col min="5842" max="5842" width="6.140625" style="5" bestFit="1" customWidth="1"/>
    <col min="5843" max="5843" width="4" style="5"/>
    <col min="5844" max="5844" width="6.140625" style="5" bestFit="1" customWidth="1"/>
    <col min="5845" max="6067" width="4" style="5"/>
    <col min="6068" max="6068" width="4.140625" style="5" customWidth="1"/>
    <col min="6069" max="6069" width="4.85546875" style="5" customWidth="1"/>
    <col min="6070" max="6070" width="5" style="5" customWidth="1"/>
    <col min="6071" max="6079" width="4.140625" style="5" customWidth="1"/>
    <col min="6080" max="6080" width="4.42578125" style="5" customWidth="1"/>
    <col min="6081" max="6082" width="4.140625" style="5" customWidth="1"/>
    <col min="6083" max="6083" width="1.42578125" style="5" customWidth="1"/>
    <col min="6084" max="6088" width="3" style="5" customWidth="1"/>
    <col min="6089" max="6089" width="2.140625" style="5" customWidth="1"/>
    <col min="6090" max="6090" width="0" style="5" hidden="1" customWidth="1"/>
    <col min="6091" max="6097" width="4" style="5"/>
    <col min="6098" max="6098" width="6.140625" style="5" bestFit="1" customWidth="1"/>
    <col min="6099" max="6099" width="4" style="5"/>
    <col min="6100" max="6100" width="6.140625" style="5" bestFit="1" customWidth="1"/>
    <col min="6101" max="6323" width="4" style="5"/>
    <col min="6324" max="6324" width="4.140625" style="5" customWidth="1"/>
    <col min="6325" max="6325" width="4.85546875" style="5" customWidth="1"/>
    <col min="6326" max="6326" width="5" style="5" customWidth="1"/>
    <col min="6327" max="6335" width="4.140625" style="5" customWidth="1"/>
    <col min="6336" max="6336" width="4.42578125" style="5" customWidth="1"/>
    <col min="6337" max="6338" width="4.140625" style="5" customWidth="1"/>
    <col min="6339" max="6339" width="1.42578125" style="5" customWidth="1"/>
    <col min="6340" max="6344" width="3" style="5" customWidth="1"/>
    <col min="6345" max="6345" width="2.140625" style="5" customWidth="1"/>
    <col min="6346" max="6346" width="0" style="5" hidden="1" customWidth="1"/>
    <col min="6347" max="6353" width="4" style="5"/>
    <col min="6354" max="6354" width="6.140625" style="5" bestFit="1" customWidth="1"/>
    <col min="6355" max="6355" width="4" style="5"/>
    <col min="6356" max="6356" width="6.140625" style="5" bestFit="1" customWidth="1"/>
    <col min="6357" max="6579" width="4" style="5"/>
    <col min="6580" max="6580" width="4.140625" style="5" customWidth="1"/>
    <col min="6581" max="6581" width="4.85546875" style="5" customWidth="1"/>
    <col min="6582" max="6582" width="5" style="5" customWidth="1"/>
    <col min="6583" max="6591" width="4.140625" style="5" customWidth="1"/>
    <col min="6592" max="6592" width="4.42578125" style="5" customWidth="1"/>
    <col min="6593" max="6594" width="4.140625" style="5" customWidth="1"/>
    <col min="6595" max="6595" width="1.42578125" style="5" customWidth="1"/>
    <col min="6596" max="6600" width="3" style="5" customWidth="1"/>
    <col min="6601" max="6601" width="2.140625" style="5" customWidth="1"/>
    <col min="6602" max="6602" width="0" style="5" hidden="1" customWidth="1"/>
    <col min="6603" max="6609" width="4" style="5"/>
    <col min="6610" max="6610" width="6.140625" style="5" bestFit="1" customWidth="1"/>
    <col min="6611" max="6611" width="4" style="5"/>
    <col min="6612" max="6612" width="6.140625" style="5" bestFit="1" customWidth="1"/>
    <col min="6613" max="6835" width="4" style="5"/>
    <col min="6836" max="6836" width="4.140625" style="5" customWidth="1"/>
    <col min="6837" max="6837" width="4.85546875" style="5" customWidth="1"/>
    <col min="6838" max="6838" width="5" style="5" customWidth="1"/>
    <col min="6839" max="6847" width="4.140625" style="5" customWidth="1"/>
    <col min="6848" max="6848" width="4.42578125" style="5" customWidth="1"/>
    <col min="6849" max="6850" width="4.140625" style="5" customWidth="1"/>
    <col min="6851" max="6851" width="1.42578125" style="5" customWidth="1"/>
    <col min="6852" max="6856" width="3" style="5" customWidth="1"/>
    <col min="6857" max="6857" width="2.140625" style="5" customWidth="1"/>
    <col min="6858" max="6858" width="0" style="5" hidden="1" customWidth="1"/>
    <col min="6859" max="6865" width="4" style="5"/>
    <col min="6866" max="6866" width="6.140625" style="5" bestFit="1" customWidth="1"/>
    <col min="6867" max="6867" width="4" style="5"/>
    <col min="6868" max="6868" width="6.140625" style="5" bestFit="1" customWidth="1"/>
    <col min="6869" max="7091" width="4" style="5"/>
    <col min="7092" max="7092" width="4.140625" style="5" customWidth="1"/>
    <col min="7093" max="7093" width="4.85546875" style="5" customWidth="1"/>
    <col min="7094" max="7094" width="5" style="5" customWidth="1"/>
    <col min="7095" max="7103" width="4.140625" style="5" customWidth="1"/>
    <col min="7104" max="7104" width="4.42578125" style="5" customWidth="1"/>
    <col min="7105" max="7106" width="4.140625" style="5" customWidth="1"/>
    <col min="7107" max="7107" width="1.42578125" style="5" customWidth="1"/>
    <col min="7108" max="7112" width="3" style="5" customWidth="1"/>
    <col min="7113" max="7113" width="2.140625" style="5" customWidth="1"/>
    <col min="7114" max="7114" width="0" style="5" hidden="1" customWidth="1"/>
    <col min="7115" max="7121" width="4" style="5"/>
    <col min="7122" max="7122" width="6.140625" style="5" bestFit="1" customWidth="1"/>
    <col min="7123" max="7123" width="4" style="5"/>
    <col min="7124" max="7124" width="6.140625" style="5" bestFit="1" customWidth="1"/>
    <col min="7125" max="7347" width="4" style="5"/>
    <col min="7348" max="7348" width="4.140625" style="5" customWidth="1"/>
    <col min="7349" max="7349" width="4.85546875" style="5" customWidth="1"/>
    <col min="7350" max="7350" width="5" style="5" customWidth="1"/>
    <col min="7351" max="7359" width="4.140625" style="5" customWidth="1"/>
    <col min="7360" max="7360" width="4.42578125" style="5" customWidth="1"/>
    <col min="7361" max="7362" width="4.140625" style="5" customWidth="1"/>
    <col min="7363" max="7363" width="1.42578125" style="5" customWidth="1"/>
    <col min="7364" max="7368" width="3" style="5" customWidth="1"/>
    <col min="7369" max="7369" width="2.140625" style="5" customWidth="1"/>
    <col min="7370" max="7370" width="0" style="5" hidden="1" customWidth="1"/>
    <col min="7371" max="7377" width="4" style="5"/>
    <col min="7378" max="7378" width="6.140625" style="5" bestFit="1" customWidth="1"/>
    <col min="7379" max="7379" width="4" style="5"/>
    <col min="7380" max="7380" width="6.140625" style="5" bestFit="1" customWidth="1"/>
    <col min="7381" max="7603" width="4" style="5"/>
    <col min="7604" max="7604" width="4.140625" style="5" customWidth="1"/>
    <col min="7605" max="7605" width="4.85546875" style="5" customWidth="1"/>
    <col min="7606" max="7606" width="5" style="5" customWidth="1"/>
    <col min="7607" max="7615" width="4.140625" style="5" customWidth="1"/>
    <col min="7616" max="7616" width="4.42578125" style="5" customWidth="1"/>
    <col min="7617" max="7618" width="4.140625" style="5" customWidth="1"/>
    <col min="7619" max="7619" width="1.42578125" style="5" customWidth="1"/>
    <col min="7620" max="7624" width="3" style="5" customWidth="1"/>
    <col min="7625" max="7625" width="2.140625" style="5" customWidth="1"/>
    <col min="7626" max="7626" width="0" style="5" hidden="1" customWidth="1"/>
    <col min="7627" max="7633" width="4" style="5"/>
    <col min="7634" max="7634" width="6.140625" style="5" bestFit="1" customWidth="1"/>
    <col min="7635" max="7635" width="4" style="5"/>
    <col min="7636" max="7636" width="6.140625" style="5" bestFit="1" customWidth="1"/>
    <col min="7637" max="7859" width="4" style="5"/>
    <col min="7860" max="7860" width="4.140625" style="5" customWidth="1"/>
    <col min="7861" max="7861" width="4.85546875" style="5" customWidth="1"/>
    <col min="7862" max="7862" width="5" style="5" customWidth="1"/>
    <col min="7863" max="7871" width="4.140625" style="5" customWidth="1"/>
    <col min="7872" max="7872" width="4.42578125" style="5" customWidth="1"/>
    <col min="7873" max="7874" width="4.140625" style="5" customWidth="1"/>
    <col min="7875" max="7875" width="1.42578125" style="5" customWidth="1"/>
    <col min="7876" max="7880" width="3" style="5" customWidth="1"/>
    <col min="7881" max="7881" width="2.140625" style="5" customWidth="1"/>
    <col min="7882" max="7882" width="0" style="5" hidden="1" customWidth="1"/>
    <col min="7883" max="7889" width="4" style="5"/>
    <col min="7890" max="7890" width="6.140625" style="5" bestFit="1" customWidth="1"/>
    <col min="7891" max="7891" width="4" style="5"/>
    <col min="7892" max="7892" width="6.140625" style="5" bestFit="1" customWidth="1"/>
    <col min="7893" max="8115" width="4" style="5"/>
    <col min="8116" max="8116" width="4.140625" style="5" customWidth="1"/>
    <col min="8117" max="8117" width="4.85546875" style="5" customWidth="1"/>
    <col min="8118" max="8118" width="5" style="5" customWidth="1"/>
    <col min="8119" max="8127" width="4.140625" style="5" customWidth="1"/>
    <col min="8128" max="8128" width="4.42578125" style="5" customWidth="1"/>
    <col min="8129" max="8130" width="4.140625" style="5" customWidth="1"/>
    <col min="8131" max="8131" width="1.42578125" style="5" customWidth="1"/>
    <col min="8132" max="8136" width="3" style="5" customWidth="1"/>
    <col min="8137" max="8137" width="2.140625" style="5" customWidth="1"/>
    <col min="8138" max="8138" width="0" style="5" hidden="1" customWidth="1"/>
    <col min="8139" max="8145" width="4" style="5"/>
    <col min="8146" max="8146" width="6.140625" style="5" bestFit="1" customWidth="1"/>
    <col min="8147" max="8147" width="4" style="5"/>
    <col min="8148" max="8148" width="6.140625" style="5" bestFit="1" customWidth="1"/>
    <col min="8149" max="8371" width="4" style="5"/>
    <col min="8372" max="8372" width="4.140625" style="5" customWidth="1"/>
    <col min="8373" max="8373" width="4.85546875" style="5" customWidth="1"/>
    <col min="8374" max="8374" width="5" style="5" customWidth="1"/>
    <col min="8375" max="8383" width="4.140625" style="5" customWidth="1"/>
    <col min="8384" max="8384" width="4.42578125" style="5" customWidth="1"/>
    <col min="8385" max="8386" width="4.140625" style="5" customWidth="1"/>
    <col min="8387" max="8387" width="1.42578125" style="5" customWidth="1"/>
    <col min="8388" max="8392" width="3" style="5" customWidth="1"/>
    <col min="8393" max="8393" width="2.140625" style="5" customWidth="1"/>
    <col min="8394" max="8394" width="0" style="5" hidden="1" customWidth="1"/>
    <col min="8395" max="8401" width="4" style="5"/>
    <col min="8402" max="8402" width="6.140625" style="5" bestFit="1" customWidth="1"/>
    <col min="8403" max="8403" width="4" style="5"/>
    <col min="8404" max="8404" width="6.140625" style="5" bestFit="1" customWidth="1"/>
    <col min="8405" max="8627" width="4" style="5"/>
    <col min="8628" max="8628" width="4.140625" style="5" customWidth="1"/>
    <col min="8629" max="8629" width="4.85546875" style="5" customWidth="1"/>
    <col min="8630" max="8630" width="5" style="5" customWidth="1"/>
    <col min="8631" max="8639" width="4.140625" style="5" customWidth="1"/>
    <col min="8640" max="8640" width="4.42578125" style="5" customWidth="1"/>
    <col min="8641" max="8642" width="4.140625" style="5" customWidth="1"/>
    <col min="8643" max="8643" width="1.42578125" style="5" customWidth="1"/>
    <col min="8644" max="8648" width="3" style="5" customWidth="1"/>
    <col min="8649" max="8649" width="2.140625" style="5" customWidth="1"/>
    <col min="8650" max="8650" width="0" style="5" hidden="1" customWidth="1"/>
    <col min="8651" max="8657" width="4" style="5"/>
    <col min="8658" max="8658" width="6.140625" style="5" bestFit="1" customWidth="1"/>
    <col min="8659" max="8659" width="4" style="5"/>
    <col min="8660" max="8660" width="6.140625" style="5" bestFit="1" customWidth="1"/>
    <col min="8661" max="8883" width="4" style="5"/>
    <col min="8884" max="8884" width="4.140625" style="5" customWidth="1"/>
    <col min="8885" max="8885" width="4.85546875" style="5" customWidth="1"/>
    <col min="8886" max="8886" width="5" style="5" customWidth="1"/>
    <col min="8887" max="8895" width="4.140625" style="5" customWidth="1"/>
    <col min="8896" max="8896" width="4.42578125" style="5" customWidth="1"/>
    <col min="8897" max="8898" width="4.140625" style="5" customWidth="1"/>
    <col min="8899" max="8899" width="1.42578125" style="5" customWidth="1"/>
    <col min="8900" max="8904" width="3" style="5" customWidth="1"/>
    <col min="8905" max="8905" width="2.140625" style="5" customWidth="1"/>
    <col min="8906" max="8906" width="0" style="5" hidden="1" customWidth="1"/>
    <col min="8907" max="8913" width="4" style="5"/>
    <col min="8914" max="8914" width="6.140625" style="5" bestFit="1" customWidth="1"/>
    <col min="8915" max="8915" width="4" style="5"/>
    <col min="8916" max="8916" width="6.140625" style="5" bestFit="1" customWidth="1"/>
    <col min="8917" max="9139" width="4" style="5"/>
    <col min="9140" max="9140" width="4.140625" style="5" customWidth="1"/>
    <col min="9141" max="9141" width="4.85546875" style="5" customWidth="1"/>
    <col min="9142" max="9142" width="5" style="5" customWidth="1"/>
    <col min="9143" max="9151" width="4.140625" style="5" customWidth="1"/>
    <col min="9152" max="9152" width="4.42578125" style="5" customWidth="1"/>
    <col min="9153" max="9154" width="4.140625" style="5" customWidth="1"/>
    <col min="9155" max="9155" width="1.42578125" style="5" customWidth="1"/>
    <col min="9156" max="9160" width="3" style="5" customWidth="1"/>
    <col min="9161" max="9161" width="2.140625" style="5" customWidth="1"/>
    <col min="9162" max="9162" width="0" style="5" hidden="1" customWidth="1"/>
    <col min="9163" max="9169" width="4" style="5"/>
    <col min="9170" max="9170" width="6.140625" style="5" bestFit="1" customWidth="1"/>
    <col min="9171" max="9171" width="4" style="5"/>
    <col min="9172" max="9172" width="6.140625" style="5" bestFit="1" customWidth="1"/>
    <col min="9173" max="9395" width="4" style="5"/>
    <col min="9396" max="9396" width="4.140625" style="5" customWidth="1"/>
    <col min="9397" max="9397" width="4.85546875" style="5" customWidth="1"/>
    <col min="9398" max="9398" width="5" style="5" customWidth="1"/>
    <col min="9399" max="9407" width="4.140625" style="5" customWidth="1"/>
    <col min="9408" max="9408" width="4.42578125" style="5" customWidth="1"/>
    <col min="9409" max="9410" width="4.140625" style="5" customWidth="1"/>
    <col min="9411" max="9411" width="1.42578125" style="5" customWidth="1"/>
    <col min="9412" max="9416" width="3" style="5" customWidth="1"/>
    <col min="9417" max="9417" width="2.140625" style="5" customWidth="1"/>
    <col min="9418" max="9418" width="0" style="5" hidden="1" customWidth="1"/>
    <col min="9419" max="9425" width="4" style="5"/>
    <col min="9426" max="9426" width="6.140625" style="5" bestFit="1" customWidth="1"/>
    <col min="9427" max="9427" width="4" style="5"/>
    <col min="9428" max="9428" width="6.140625" style="5" bestFit="1" customWidth="1"/>
    <col min="9429" max="9651" width="4" style="5"/>
    <col min="9652" max="9652" width="4.140625" style="5" customWidth="1"/>
    <col min="9653" max="9653" width="4.85546875" style="5" customWidth="1"/>
    <col min="9654" max="9654" width="5" style="5" customWidth="1"/>
    <col min="9655" max="9663" width="4.140625" style="5" customWidth="1"/>
    <col min="9664" max="9664" width="4.42578125" style="5" customWidth="1"/>
    <col min="9665" max="9666" width="4.140625" style="5" customWidth="1"/>
    <col min="9667" max="9667" width="1.42578125" style="5" customWidth="1"/>
    <col min="9668" max="9672" width="3" style="5" customWidth="1"/>
    <col min="9673" max="9673" width="2.140625" style="5" customWidth="1"/>
    <col min="9674" max="9674" width="0" style="5" hidden="1" customWidth="1"/>
    <col min="9675" max="9681" width="4" style="5"/>
    <col min="9682" max="9682" width="6.140625" style="5" bestFit="1" customWidth="1"/>
    <col min="9683" max="9683" width="4" style="5"/>
    <col min="9684" max="9684" width="6.140625" style="5" bestFit="1" customWidth="1"/>
    <col min="9685" max="9907" width="4" style="5"/>
    <col min="9908" max="9908" width="4.140625" style="5" customWidth="1"/>
    <col min="9909" max="9909" width="4.85546875" style="5" customWidth="1"/>
    <col min="9910" max="9910" width="5" style="5" customWidth="1"/>
    <col min="9911" max="9919" width="4.140625" style="5" customWidth="1"/>
    <col min="9920" max="9920" width="4.42578125" style="5" customWidth="1"/>
    <col min="9921" max="9922" width="4.140625" style="5" customWidth="1"/>
    <col min="9923" max="9923" width="1.42578125" style="5" customWidth="1"/>
    <col min="9924" max="9928" width="3" style="5" customWidth="1"/>
    <col min="9929" max="9929" width="2.140625" style="5" customWidth="1"/>
    <col min="9930" max="9930" width="0" style="5" hidden="1" customWidth="1"/>
    <col min="9931" max="9937" width="4" style="5"/>
    <col min="9938" max="9938" width="6.140625" style="5" bestFit="1" customWidth="1"/>
    <col min="9939" max="9939" width="4" style="5"/>
    <col min="9940" max="9940" width="6.140625" style="5" bestFit="1" customWidth="1"/>
    <col min="9941" max="10163" width="4" style="5"/>
    <col min="10164" max="10164" width="4.140625" style="5" customWidth="1"/>
    <col min="10165" max="10165" width="4.85546875" style="5" customWidth="1"/>
    <col min="10166" max="10166" width="5" style="5" customWidth="1"/>
    <col min="10167" max="10175" width="4.140625" style="5" customWidth="1"/>
    <col min="10176" max="10176" width="4.42578125" style="5" customWidth="1"/>
    <col min="10177" max="10178" width="4.140625" style="5" customWidth="1"/>
    <col min="10179" max="10179" width="1.42578125" style="5" customWidth="1"/>
    <col min="10180" max="10184" width="3" style="5" customWidth="1"/>
    <col min="10185" max="10185" width="2.140625" style="5" customWidth="1"/>
    <col min="10186" max="10186" width="0" style="5" hidden="1" customWidth="1"/>
    <col min="10187" max="10193" width="4" style="5"/>
    <col min="10194" max="10194" width="6.140625" style="5" bestFit="1" customWidth="1"/>
    <col min="10195" max="10195" width="4" style="5"/>
    <col min="10196" max="10196" width="6.140625" style="5" bestFit="1" customWidth="1"/>
    <col min="10197" max="10419" width="4" style="5"/>
    <col min="10420" max="10420" width="4.140625" style="5" customWidth="1"/>
    <col min="10421" max="10421" width="4.85546875" style="5" customWidth="1"/>
    <col min="10422" max="10422" width="5" style="5" customWidth="1"/>
    <col min="10423" max="10431" width="4.140625" style="5" customWidth="1"/>
    <col min="10432" max="10432" width="4.42578125" style="5" customWidth="1"/>
    <col min="10433" max="10434" width="4.140625" style="5" customWidth="1"/>
    <col min="10435" max="10435" width="1.42578125" style="5" customWidth="1"/>
    <col min="10436" max="10440" width="3" style="5" customWidth="1"/>
    <col min="10441" max="10441" width="2.140625" style="5" customWidth="1"/>
    <col min="10442" max="10442" width="0" style="5" hidden="1" customWidth="1"/>
    <col min="10443" max="10449" width="4" style="5"/>
    <col min="10450" max="10450" width="6.140625" style="5" bestFit="1" customWidth="1"/>
    <col min="10451" max="10451" width="4" style="5"/>
    <col min="10452" max="10452" width="6.140625" style="5" bestFit="1" customWidth="1"/>
    <col min="10453" max="10675" width="4" style="5"/>
    <col min="10676" max="10676" width="4.140625" style="5" customWidth="1"/>
    <col min="10677" max="10677" width="4.85546875" style="5" customWidth="1"/>
    <col min="10678" max="10678" width="5" style="5" customWidth="1"/>
    <col min="10679" max="10687" width="4.140625" style="5" customWidth="1"/>
    <col min="10688" max="10688" width="4.42578125" style="5" customWidth="1"/>
    <col min="10689" max="10690" width="4.140625" style="5" customWidth="1"/>
    <col min="10691" max="10691" width="1.42578125" style="5" customWidth="1"/>
    <col min="10692" max="10696" width="3" style="5" customWidth="1"/>
    <col min="10697" max="10697" width="2.140625" style="5" customWidth="1"/>
    <col min="10698" max="10698" width="0" style="5" hidden="1" customWidth="1"/>
    <col min="10699" max="10705" width="4" style="5"/>
    <col min="10706" max="10706" width="6.140625" style="5" bestFit="1" customWidth="1"/>
    <col min="10707" max="10707" width="4" style="5"/>
    <col min="10708" max="10708" width="6.140625" style="5" bestFit="1" customWidth="1"/>
    <col min="10709" max="10931" width="4" style="5"/>
    <col min="10932" max="10932" width="4.140625" style="5" customWidth="1"/>
    <col min="10933" max="10933" width="4.85546875" style="5" customWidth="1"/>
    <col min="10934" max="10934" width="5" style="5" customWidth="1"/>
    <col min="10935" max="10943" width="4.140625" style="5" customWidth="1"/>
    <col min="10944" max="10944" width="4.42578125" style="5" customWidth="1"/>
    <col min="10945" max="10946" width="4.140625" style="5" customWidth="1"/>
    <col min="10947" max="10947" width="1.42578125" style="5" customWidth="1"/>
    <col min="10948" max="10952" width="3" style="5" customWidth="1"/>
    <col min="10953" max="10953" width="2.140625" style="5" customWidth="1"/>
    <col min="10954" max="10954" width="0" style="5" hidden="1" customWidth="1"/>
    <col min="10955" max="10961" width="4" style="5"/>
    <col min="10962" max="10962" width="6.140625" style="5" bestFit="1" customWidth="1"/>
    <col min="10963" max="10963" width="4" style="5"/>
    <col min="10964" max="10964" width="6.140625" style="5" bestFit="1" customWidth="1"/>
    <col min="10965" max="11187" width="4" style="5"/>
    <col min="11188" max="11188" width="4.140625" style="5" customWidth="1"/>
    <col min="11189" max="11189" width="4.85546875" style="5" customWidth="1"/>
    <col min="11190" max="11190" width="5" style="5" customWidth="1"/>
    <col min="11191" max="11199" width="4.140625" style="5" customWidth="1"/>
    <col min="11200" max="11200" width="4.42578125" style="5" customWidth="1"/>
    <col min="11201" max="11202" width="4.140625" style="5" customWidth="1"/>
    <col min="11203" max="11203" width="1.42578125" style="5" customWidth="1"/>
    <col min="11204" max="11208" width="3" style="5" customWidth="1"/>
    <col min="11209" max="11209" width="2.140625" style="5" customWidth="1"/>
    <col min="11210" max="11210" width="0" style="5" hidden="1" customWidth="1"/>
    <col min="11211" max="11217" width="4" style="5"/>
    <col min="11218" max="11218" width="6.140625" style="5" bestFit="1" customWidth="1"/>
    <col min="11219" max="11219" width="4" style="5"/>
    <col min="11220" max="11220" width="6.140625" style="5" bestFit="1" customWidth="1"/>
    <col min="11221" max="16384" width="4" style="5"/>
  </cols>
  <sheetData>
    <row r="1" spans="1:23" ht="39" customHeight="1">
      <c r="U1" s="7" t="s">
        <v>37</v>
      </c>
    </row>
    <row r="2" spans="1:23" ht="32.25" customHeight="1">
      <c r="A2" s="188" t="s">
        <v>22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spans="1:23" s="8" customFormat="1" ht="16.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23" ht="15.75" customHeight="1">
      <c r="A4" s="181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3"/>
    </row>
    <row r="5" spans="1:23" s="8" customFormat="1" ht="8.25" customHeight="1" thickBo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37"/>
      <c r="N5" s="137"/>
      <c r="O5" s="137"/>
      <c r="P5" s="137"/>
      <c r="Q5" s="137"/>
      <c r="R5" s="137"/>
      <c r="S5" s="137"/>
      <c r="T5" s="137"/>
      <c r="U5" s="137"/>
      <c r="V5" s="141"/>
      <c r="W5" s="141"/>
    </row>
    <row r="6" spans="1:23" ht="16.5" customHeight="1" thickBot="1">
      <c r="A6" s="9">
        <v>1</v>
      </c>
      <c r="B6" s="189" t="s">
        <v>38</v>
      </c>
      <c r="C6" s="190"/>
      <c r="D6" s="191">
        <v>123321123321</v>
      </c>
      <c r="E6" s="192"/>
      <c r="F6" s="192"/>
      <c r="G6" s="192"/>
      <c r="H6" s="192"/>
      <c r="I6" s="192"/>
      <c r="J6" s="193"/>
      <c r="K6" s="194"/>
      <c r="L6" s="143"/>
      <c r="M6" s="10"/>
      <c r="N6" s="11"/>
      <c r="O6" s="195"/>
      <c r="P6" s="195"/>
      <c r="Q6" s="195"/>
      <c r="R6" s="195"/>
      <c r="S6" s="195"/>
      <c r="T6" s="195"/>
      <c r="U6" s="195"/>
      <c r="V6" s="196"/>
      <c r="W6" s="196"/>
    </row>
    <row r="7" spans="1:23" s="8" customFormat="1" ht="8.25" customHeight="1" thickBot="1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58"/>
      <c r="N7" s="158"/>
      <c r="O7" s="158"/>
      <c r="P7" s="158"/>
      <c r="Q7" s="158"/>
      <c r="R7" s="158"/>
      <c r="S7" s="158"/>
      <c r="T7" s="158"/>
      <c r="U7" s="158"/>
      <c r="V7" s="141"/>
      <c r="W7" s="141"/>
    </row>
    <row r="8" spans="1:23" ht="27" customHeight="1" thickBot="1">
      <c r="A8" s="9">
        <v>2</v>
      </c>
      <c r="B8" s="197" t="s">
        <v>26</v>
      </c>
      <c r="C8" s="198"/>
      <c r="D8" s="198"/>
      <c r="E8" s="198"/>
      <c r="F8" s="198"/>
      <c r="G8" s="199" t="s">
        <v>102</v>
      </c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/>
      <c r="V8" s="201"/>
      <c r="W8" s="202"/>
    </row>
    <row r="9" spans="1:23" ht="7.9" customHeight="1" thickBot="1">
      <c r="A9" s="12"/>
      <c r="B9" s="13"/>
      <c r="C9" s="14"/>
      <c r="D9" s="14"/>
      <c r="E9" s="14"/>
      <c r="F9" s="14"/>
      <c r="G9" s="1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3.9" customHeight="1" thickBot="1">
      <c r="A10" s="12">
        <v>3</v>
      </c>
      <c r="B10" s="215" t="s">
        <v>23</v>
      </c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7"/>
      <c r="O10" s="18"/>
      <c r="P10" s="19" t="s">
        <v>24</v>
      </c>
      <c r="Q10" s="18"/>
      <c r="R10" s="18"/>
      <c r="S10" s="55">
        <v>1</v>
      </c>
      <c r="T10" s="18"/>
      <c r="U10" s="20" t="s">
        <v>25</v>
      </c>
      <c r="V10" s="218">
        <v>2024</v>
      </c>
      <c r="W10" s="219"/>
    </row>
    <row r="11" spans="1:23" s="8" customFormat="1" ht="8.25" customHeight="1" thickBot="1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3.5" thickBot="1">
      <c r="A12" s="23">
        <v>4</v>
      </c>
      <c r="B12" s="24" t="s">
        <v>19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26"/>
      <c r="P12" s="26"/>
      <c r="Q12" s="26"/>
      <c r="R12" s="26"/>
      <c r="S12" s="26"/>
      <c r="T12" s="26"/>
      <c r="U12" s="27"/>
      <c r="V12" s="27"/>
      <c r="W12" s="28"/>
    </row>
    <row r="13" spans="1:23" s="8" customFormat="1" ht="8.25" customHeight="1" thickBot="1">
      <c r="A13" s="141"/>
      <c r="B13" s="158"/>
      <c r="C13" s="158"/>
      <c r="D13" s="142"/>
      <c r="E13" s="158"/>
      <c r="F13" s="158"/>
      <c r="G13" s="158"/>
      <c r="H13" s="142"/>
      <c r="I13" s="158"/>
      <c r="J13" s="142"/>
      <c r="K13" s="158"/>
      <c r="L13" s="158"/>
      <c r="M13" s="142"/>
      <c r="N13" s="158"/>
      <c r="O13" s="142"/>
      <c r="P13" s="158"/>
      <c r="Q13" s="158"/>
      <c r="R13" s="142"/>
      <c r="S13" s="158"/>
      <c r="T13" s="158"/>
      <c r="U13" s="158"/>
      <c r="V13" s="142"/>
      <c r="W13" s="142"/>
    </row>
    <row r="14" spans="1:23" ht="13.5" thickBot="1">
      <c r="A14" s="29"/>
      <c r="B14" s="29" t="s">
        <v>20</v>
      </c>
      <c r="C14" s="29"/>
      <c r="D14" s="29"/>
      <c r="E14" s="29"/>
      <c r="F14" s="29"/>
      <c r="G14" s="29"/>
      <c r="H14" s="10"/>
      <c r="I14" s="29"/>
      <c r="J14" s="54" t="s">
        <v>3</v>
      </c>
      <c r="K14" s="29"/>
      <c r="L14" s="29"/>
      <c r="M14" s="30" t="s">
        <v>21</v>
      </c>
      <c r="N14" s="29"/>
      <c r="O14" s="29"/>
      <c r="P14" s="29"/>
      <c r="Q14" s="29"/>
      <c r="R14" s="31"/>
      <c r="S14" s="32"/>
      <c r="T14" s="32"/>
      <c r="U14" s="32"/>
      <c r="V14" s="56"/>
      <c r="W14" s="33"/>
    </row>
    <row r="15" spans="1:23" ht="13.5" thickBot="1">
      <c r="A15" s="23">
        <v>5</v>
      </c>
      <c r="B15" s="34" t="s">
        <v>103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9" t="s">
        <v>1</v>
      </c>
      <c r="O15" s="35"/>
      <c r="P15" s="29"/>
      <c r="Q15" s="29"/>
      <c r="R15" s="29"/>
      <c r="S15" s="54"/>
      <c r="T15" s="29"/>
      <c r="U15" s="213" t="s">
        <v>2</v>
      </c>
      <c r="V15" s="214"/>
      <c r="W15" s="54" t="s">
        <v>3</v>
      </c>
    </row>
    <row r="16" spans="1:23" s="8" customFormat="1" ht="8.25" customHeight="1" thickBot="1">
      <c r="A16" s="141"/>
      <c r="B16" s="141"/>
      <c r="C16" s="141"/>
      <c r="D16" s="137"/>
      <c r="E16" s="141"/>
      <c r="F16" s="141"/>
      <c r="G16" s="141"/>
      <c r="H16" s="137"/>
      <c r="I16" s="141"/>
      <c r="J16" s="137"/>
      <c r="K16" s="141"/>
      <c r="L16" s="141"/>
      <c r="M16" s="137"/>
      <c r="N16" s="141"/>
      <c r="O16" s="137"/>
      <c r="P16" s="141"/>
      <c r="Q16" s="141"/>
      <c r="R16" s="137"/>
      <c r="S16" s="158"/>
      <c r="T16" s="141"/>
      <c r="U16" s="158"/>
      <c r="V16" s="137"/>
      <c r="W16" s="137"/>
    </row>
    <row r="17" spans="1:23" ht="13.5" thickBot="1">
      <c r="A17" s="29"/>
      <c r="B17" s="29"/>
      <c r="C17" s="29"/>
      <c r="D17" s="29"/>
      <c r="E17" s="29"/>
      <c r="F17" s="29" t="s">
        <v>4</v>
      </c>
      <c r="G17" s="29"/>
      <c r="H17" s="10"/>
      <c r="I17" s="29"/>
      <c r="J17" s="57"/>
      <c r="K17" s="29" t="s">
        <v>5</v>
      </c>
      <c r="L17" s="29"/>
      <c r="M17" s="10"/>
      <c r="N17" s="29"/>
      <c r="O17" s="57"/>
      <c r="P17" s="29"/>
      <c r="Q17" s="29"/>
      <c r="R17" s="31"/>
      <c r="S17" s="32" t="s">
        <v>6</v>
      </c>
      <c r="T17" s="32"/>
      <c r="U17" s="32"/>
      <c r="V17" s="56"/>
      <c r="W17" s="33"/>
    </row>
    <row r="18" spans="1:23" s="8" customFormat="1" ht="8.25" customHeight="1" thickBot="1">
      <c r="A18" s="141"/>
      <c r="B18" s="141"/>
      <c r="C18" s="141"/>
      <c r="D18" s="158"/>
      <c r="E18" s="141"/>
      <c r="F18" s="141"/>
      <c r="G18" s="141"/>
      <c r="H18" s="158"/>
      <c r="I18" s="141"/>
      <c r="J18" s="158"/>
      <c r="K18" s="141"/>
      <c r="L18" s="141"/>
      <c r="M18" s="158"/>
      <c r="N18" s="141"/>
      <c r="O18" s="158"/>
      <c r="P18" s="141"/>
      <c r="Q18" s="141"/>
      <c r="R18" s="158"/>
      <c r="S18" s="141"/>
      <c r="T18" s="141"/>
      <c r="U18" s="141"/>
      <c r="V18" s="158"/>
      <c r="W18" s="158"/>
    </row>
    <row r="19" spans="1:23" ht="49.5" customHeight="1" thickBot="1">
      <c r="A19" s="9">
        <v>6</v>
      </c>
      <c r="B19" s="203" t="s">
        <v>18</v>
      </c>
      <c r="C19" s="204"/>
      <c r="D19" s="204"/>
      <c r="E19" s="204"/>
      <c r="F19" s="204"/>
      <c r="G19" s="204"/>
      <c r="H19" s="204"/>
      <c r="I19" s="205"/>
      <c r="J19" s="58" t="s">
        <v>7</v>
      </c>
      <c r="K19" s="206" t="s">
        <v>8</v>
      </c>
      <c r="L19" s="163"/>
      <c r="M19" s="207"/>
      <c r="N19" s="208"/>
      <c r="O19" s="209"/>
      <c r="P19" s="36"/>
      <c r="Q19" s="59" t="s">
        <v>9</v>
      </c>
      <c r="R19" s="210" t="s">
        <v>10</v>
      </c>
      <c r="S19" s="211"/>
      <c r="T19" s="212"/>
      <c r="U19" s="212"/>
      <c r="V19" s="212"/>
      <c r="W19" s="212"/>
    </row>
    <row r="20" spans="1:23" s="8" customFormat="1" ht="18.75" customHeight="1" thickBot="1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 ht="13.5" thickBot="1">
      <c r="A21" s="23">
        <v>7</v>
      </c>
      <c r="B21" s="24" t="s">
        <v>27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6"/>
      <c r="P21" s="26"/>
      <c r="Q21" s="26"/>
      <c r="R21" s="26"/>
      <c r="S21" s="26"/>
      <c r="T21" s="26"/>
      <c r="U21" s="27"/>
      <c r="V21" s="27"/>
      <c r="W21" s="28"/>
    </row>
    <row r="22" spans="1:23" s="8" customFormat="1" ht="8.25" customHeight="1" thickBot="1">
      <c r="A22" s="137"/>
      <c r="B22" s="158"/>
      <c r="C22" s="158"/>
      <c r="D22" s="142"/>
      <c r="E22" s="158"/>
      <c r="F22" s="158"/>
      <c r="G22" s="158"/>
      <c r="H22" s="142"/>
      <c r="I22" s="158"/>
      <c r="J22" s="142"/>
      <c r="K22" s="158"/>
      <c r="L22" s="142"/>
      <c r="M22" s="142"/>
      <c r="N22" s="158"/>
      <c r="O22" s="142"/>
      <c r="P22" s="158"/>
      <c r="Q22" s="158"/>
      <c r="R22" s="142"/>
      <c r="S22" s="158"/>
      <c r="T22" s="158"/>
      <c r="U22" s="158"/>
      <c r="V22" s="142"/>
      <c r="W22" s="159"/>
    </row>
    <row r="23" spans="1:23" ht="13.5" thickBot="1">
      <c r="A23" s="37" t="s">
        <v>7</v>
      </c>
      <c r="B23" s="11" t="s">
        <v>28</v>
      </c>
      <c r="C23" s="29"/>
      <c r="D23" s="29"/>
      <c r="E23" s="29"/>
      <c r="F23" s="29"/>
      <c r="G23" s="29"/>
      <c r="H23" s="10"/>
      <c r="I23" s="29"/>
      <c r="J23" s="56"/>
      <c r="K23" s="29"/>
      <c r="L23" s="37" t="s">
        <v>9</v>
      </c>
      <c r="M23" s="38" t="s">
        <v>29</v>
      </c>
      <c r="N23" s="29"/>
      <c r="O23" s="29"/>
      <c r="P23" s="29"/>
      <c r="Q23" s="29"/>
      <c r="R23" s="31"/>
      <c r="S23" s="32"/>
      <c r="T23" s="32"/>
      <c r="U23" s="32"/>
      <c r="V23" s="56"/>
      <c r="W23" s="39"/>
    </row>
    <row r="24" spans="1:23" s="40" customFormat="1" ht="8.25" customHeight="1" thickBo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s="40" customFormat="1" ht="14.45" customHeight="1" thickBot="1">
      <c r="A25" s="23">
        <v>8</v>
      </c>
      <c r="B25" s="41" t="s">
        <v>11</v>
      </c>
      <c r="C25" s="21"/>
      <c r="D25" s="21"/>
      <c r="E25" s="160" t="s">
        <v>12</v>
      </c>
      <c r="F25" s="16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s="8" customFormat="1" ht="5.45" customHeight="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</row>
    <row r="27" spans="1:23" s="8" customFormat="1" ht="5.45" customHeight="1" thickBo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s="8" customFormat="1" ht="27" customHeight="1" thickBot="1">
      <c r="A28" s="23">
        <v>9</v>
      </c>
      <c r="B28" s="147" t="s">
        <v>47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42"/>
      <c r="U28" s="144"/>
      <c r="V28" s="145"/>
      <c r="W28" s="146"/>
    </row>
    <row r="29" spans="1:23" s="8" customFormat="1" ht="5.45" customHeight="1" thickBo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s="43" customFormat="1" ht="18.75" customHeight="1" thickBot="1">
      <c r="A30" s="165" t="s">
        <v>55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7"/>
    </row>
    <row r="31" spans="1:23" s="8" customFormat="1" ht="4.9000000000000004" customHeight="1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</row>
    <row r="32" spans="1:23">
      <c r="A32" s="162" t="s">
        <v>13</v>
      </c>
      <c r="B32" s="162"/>
      <c r="C32" s="163" t="s">
        <v>14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</row>
    <row r="33" spans="1:24" ht="13.9" customHeight="1">
      <c r="A33" s="152" t="s">
        <v>30</v>
      </c>
      <c r="B33" s="153"/>
      <c r="C33" s="154" t="s">
        <v>48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6"/>
      <c r="Q33" s="138">
        <f>'913.01_страница 2'!F17</f>
        <v>132995000</v>
      </c>
      <c r="R33" s="139"/>
      <c r="S33" s="139"/>
      <c r="T33" s="139"/>
      <c r="U33" s="139"/>
      <c r="V33" s="139"/>
      <c r="W33" s="140"/>
    </row>
    <row r="34" spans="1:24" s="8" customFormat="1" ht="5.45" customHeight="1">
      <c r="A34" s="141"/>
      <c r="B34" s="141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1"/>
      <c r="R34" s="141"/>
      <c r="S34" s="141"/>
      <c r="T34" s="141"/>
      <c r="U34" s="141"/>
      <c r="V34" s="141"/>
      <c r="W34" s="141"/>
    </row>
    <row r="35" spans="1:24" ht="26.45" customHeight="1">
      <c r="A35" s="152" t="s">
        <v>15</v>
      </c>
      <c r="B35" s="153"/>
      <c r="C35" s="154" t="s">
        <v>49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6"/>
      <c r="Q35" s="109"/>
      <c r="R35" s="110"/>
      <c r="S35" s="110"/>
      <c r="T35" s="110"/>
      <c r="U35" s="110"/>
      <c r="V35" s="110"/>
      <c r="W35" s="111"/>
    </row>
    <row r="36" spans="1:24" s="8" customFormat="1" ht="3.6" customHeight="1">
      <c r="A36" s="137"/>
      <c r="B36" s="137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37"/>
      <c r="R36" s="137"/>
      <c r="S36" s="137"/>
      <c r="T36" s="137"/>
      <c r="U36" s="137"/>
      <c r="V36" s="137"/>
      <c r="W36" s="137"/>
    </row>
    <row r="37" spans="1:24">
      <c r="A37" s="152" t="s">
        <v>31</v>
      </c>
      <c r="B37" s="153"/>
      <c r="C37" s="154" t="s">
        <v>50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6"/>
      <c r="Q37" s="168">
        <f>'913.01_страница 2'!L14</f>
        <v>22000000</v>
      </c>
      <c r="R37" s="169"/>
      <c r="S37" s="169"/>
      <c r="T37" s="169"/>
      <c r="U37" s="169"/>
      <c r="V37" s="169"/>
      <c r="W37" s="170"/>
    </row>
    <row r="38" spans="1:24" s="8" customFormat="1" ht="4.1500000000000004" customHeight="1">
      <c r="A38" s="137"/>
      <c r="B38" s="137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37"/>
      <c r="R38" s="137"/>
      <c r="S38" s="137"/>
      <c r="T38" s="137"/>
      <c r="U38" s="137"/>
      <c r="V38" s="137"/>
      <c r="W38" s="157"/>
      <c r="X38" s="40"/>
    </row>
    <row r="39" spans="1:24" ht="13.15" customHeight="1">
      <c r="A39" s="112" t="s">
        <v>32</v>
      </c>
      <c r="B39" s="113"/>
      <c r="C39" s="171" t="s">
        <v>51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3"/>
      <c r="Q39" s="109">
        <v>24</v>
      </c>
      <c r="R39" s="110"/>
      <c r="S39" s="110"/>
      <c r="T39" s="110"/>
      <c r="U39" s="110"/>
      <c r="V39" s="110"/>
      <c r="W39" s="111"/>
    </row>
    <row r="40" spans="1:24" s="8" customFormat="1" ht="4.1500000000000004" customHeight="1">
      <c r="A40" s="184"/>
      <c r="B40" s="184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4"/>
      <c r="R40" s="184"/>
      <c r="S40" s="184"/>
      <c r="T40" s="184"/>
      <c r="U40" s="184"/>
      <c r="V40" s="184"/>
      <c r="W40" s="186"/>
      <c r="X40" s="40"/>
    </row>
    <row r="41" spans="1:24" ht="13.15" customHeight="1">
      <c r="A41" s="112" t="s">
        <v>15</v>
      </c>
      <c r="B41" s="113"/>
      <c r="C41" s="114" t="s">
        <v>52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6"/>
      <c r="Q41" s="109">
        <v>2</v>
      </c>
      <c r="R41" s="110"/>
      <c r="S41" s="110"/>
      <c r="T41" s="110"/>
      <c r="U41" s="110"/>
      <c r="V41" s="110"/>
      <c r="W41" s="111"/>
    </row>
    <row r="42" spans="1:24" s="8" customFormat="1" ht="19.149999999999999" customHeight="1">
      <c r="A42" s="112" t="s">
        <v>16</v>
      </c>
      <c r="B42" s="113"/>
      <c r="C42" s="114" t="s">
        <v>53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6"/>
      <c r="Q42" s="109">
        <v>1</v>
      </c>
      <c r="R42" s="110"/>
      <c r="S42" s="110"/>
      <c r="T42" s="110"/>
      <c r="U42" s="110"/>
      <c r="V42" s="110"/>
      <c r="W42" s="111"/>
      <c r="X42" s="40"/>
    </row>
    <row r="43" spans="1:24" ht="7.9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4" ht="13.15" customHeight="1">
      <c r="A44" s="152" t="s">
        <v>34</v>
      </c>
      <c r="B44" s="153"/>
      <c r="C44" s="187" t="s">
        <v>54</v>
      </c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38">
        <f>'913.01_страница 2'!L17</f>
        <v>4556844</v>
      </c>
      <c r="R44" s="139"/>
      <c r="S44" s="139"/>
      <c r="T44" s="139"/>
      <c r="U44" s="139"/>
      <c r="V44" s="139"/>
      <c r="W44" s="140"/>
    </row>
    <row r="45" spans="1:24" s="8" customFormat="1" ht="4.1500000000000004" customHeight="1" thickBot="1">
      <c r="A45" s="44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6"/>
      <c r="S45" s="46"/>
      <c r="T45" s="46"/>
      <c r="U45" s="46"/>
      <c r="V45" s="46"/>
      <c r="W45" s="46"/>
    </row>
    <row r="46" spans="1:24" ht="13.5" thickBot="1">
      <c r="A46" s="165" t="s">
        <v>56</v>
      </c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7"/>
    </row>
    <row r="47" spans="1:24" s="8" customFormat="1" ht="8.25" customHeight="1">
      <c r="A47" s="149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1"/>
      <c r="X47" s="40"/>
    </row>
    <row r="48" spans="1:24" ht="13.15" customHeight="1">
      <c r="A48" s="152" t="s">
        <v>35</v>
      </c>
      <c r="B48" s="153"/>
      <c r="C48" s="154" t="s">
        <v>57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  <c r="Q48" s="138"/>
      <c r="R48" s="139"/>
      <c r="S48" s="139"/>
      <c r="T48" s="139"/>
      <c r="U48" s="139"/>
      <c r="V48" s="139"/>
      <c r="W48" s="140"/>
    </row>
    <row r="49" spans="1:24" ht="4.9000000000000004" customHeight="1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</row>
    <row r="50" spans="1:24" s="8" customFormat="1" ht="16.149999999999999" customHeight="1">
      <c r="A50" s="63"/>
      <c r="B50" s="64" t="s">
        <v>15</v>
      </c>
      <c r="C50" s="106" t="s">
        <v>58</v>
      </c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8"/>
      <c r="Q50" s="109"/>
      <c r="R50" s="110"/>
      <c r="S50" s="110"/>
      <c r="T50" s="110"/>
      <c r="U50" s="110"/>
      <c r="V50" s="110"/>
      <c r="W50" s="111"/>
    </row>
    <row r="51" spans="1:24" ht="4.9000000000000004" customHeight="1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</row>
    <row r="52" spans="1:24" s="47" customFormat="1" ht="16.149999999999999" customHeight="1">
      <c r="A52" s="63"/>
      <c r="B52" s="64" t="s">
        <v>16</v>
      </c>
      <c r="C52" s="106" t="s">
        <v>59</v>
      </c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8"/>
      <c r="Q52" s="109"/>
      <c r="R52" s="110"/>
      <c r="S52" s="110"/>
      <c r="T52" s="110"/>
      <c r="U52" s="110"/>
      <c r="V52" s="110"/>
      <c r="W52" s="111"/>
      <c r="X52" s="8"/>
    </row>
    <row r="53" spans="1:24" s="48" customFormat="1" ht="5.45" customHeight="1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</row>
    <row r="54" spans="1:24" s="47" customFormat="1" ht="17.45" customHeight="1">
      <c r="A54" s="63"/>
      <c r="B54" s="64" t="s">
        <v>17</v>
      </c>
      <c r="C54" s="106" t="s">
        <v>60</v>
      </c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8"/>
      <c r="Q54" s="109"/>
      <c r="R54" s="110"/>
      <c r="S54" s="110"/>
      <c r="T54" s="110"/>
      <c r="U54" s="110"/>
      <c r="V54" s="110"/>
      <c r="W54" s="111"/>
      <c r="X54" s="8"/>
    </row>
    <row r="55" spans="1:24" s="47" customFormat="1" ht="4.9000000000000004" customHeight="1">
      <c r="A55" s="63"/>
      <c r="B55" s="65"/>
      <c r="C55" s="66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8"/>
      <c r="Q55" s="69"/>
      <c r="R55" s="70"/>
      <c r="S55" s="70"/>
      <c r="T55" s="70"/>
      <c r="U55" s="70"/>
      <c r="V55" s="70"/>
      <c r="W55" s="71"/>
    </row>
    <row r="56" spans="1:24" ht="15" customHeight="1">
      <c r="A56" s="112" t="s">
        <v>36</v>
      </c>
      <c r="B56" s="113"/>
      <c r="C56" s="114" t="s">
        <v>61</v>
      </c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6"/>
      <c r="Q56" s="109"/>
      <c r="R56" s="110"/>
      <c r="S56" s="110"/>
      <c r="T56" s="110"/>
      <c r="U56" s="110"/>
      <c r="V56" s="110"/>
      <c r="W56" s="111"/>
      <c r="X56" s="8"/>
    </row>
    <row r="57" spans="1:24" ht="4.9000000000000004" customHeight="1">
      <c r="A57" s="60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2"/>
      <c r="R57" s="62"/>
      <c r="S57" s="62"/>
      <c r="T57" s="62"/>
      <c r="U57" s="62"/>
      <c r="V57" s="62"/>
      <c r="W57" s="62"/>
    </row>
    <row r="58" spans="1:24" ht="16.149999999999999" customHeight="1">
      <c r="A58" s="181" t="s">
        <v>39</v>
      </c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3"/>
    </row>
    <row r="59" spans="1:24" ht="4.1500000000000004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</row>
    <row r="60" spans="1:24" ht="26.45" customHeight="1">
      <c r="A60" s="136" t="s">
        <v>46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</row>
    <row r="61" spans="1:24" ht="14.45" customHeight="1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</row>
    <row r="62" spans="1:24" ht="10.9" customHeight="1">
      <c r="A62" s="174" t="s">
        <v>40</v>
      </c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6"/>
    </row>
    <row r="63" spans="1:24" ht="24" customHeight="1">
      <c r="A63" s="72"/>
      <c r="B63" s="73"/>
      <c r="C63" s="73"/>
      <c r="D63" s="73"/>
      <c r="E63" s="73"/>
      <c r="F63" s="73"/>
      <c r="G63" s="73"/>
      <c r="H63" s="73"/>
      <c r="I63" s="73"/>
      <c r="J63" s="74"/>
      <c r="K63" s="72"/>
      <c r="L63" s="73"/>
      <c r="M63" s="73"/>
      <c r="N63" s="74"/>
    </row>
    <row r="64" spans="1:24" ht="30" customHeight="1">
      <c r="A64" s="75" t="s">
        <v>41</v>
      </c>
      <c r="B64" s="76"/>
      <c r="C64" s="76"/>
      <c r="D64" s="76"/>
      <c r="E64" s="76"/>
      <c r="F64" s="76"/>
      <c r="G64" s="76"/>
      <c r="H64" s="76"/>
      <c r="I64" s="76"/>
      <c r="J64" s="77"/>
      <c r="K64" s="177" t="s">
        <v>42</v>
      </c>
      <c r="L64" s="178"/>
      <c r="M64" s="178"/>
      <c r="N64" s="179"/>
    </row>
    <row r="65" spans="1:23" ht="6.6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T65" s="180"/>
      <c r="U65" s="180"/>
    </row>
    <row r="66" spans="1:23" s="51" customFormat="1" ht="15.6" customHeight="1">
      <c r="A66" s="118" t="s">
        <v>43</v>
      </c>
      <c r="B66" s="119"/>
      <c r="C66" s="122"/>
      <c r="D66" s="123"/>
      <c r="E66" s="124"/>
      <c r="F66" s="78"/>
      <c r="G66" s="118" t="s">
        <v>44</v>
      </c>
      <c r="H66" s="128"/>
      <c r="I66" s="119"/>
      <c r="J66" s="130"/>
      <c r="K66" s="131"/>
      <c r="L66" s="131"/>
      <c r="M66" s="131"/>
      <c r="N66" s="132"/>
      <c r="O66" s="5"/>
      <c r="P66" s="5"/>
      <c r="Q66" s="6"/>
      <c r="R66" s="6"/>
      <c r="S66" s="6"/>
      <c r="T66" s="180"/>
      <c r="U66" s="180"/>
      <c r="V66" s="6"/>
      <c r="W66" s="6"/>
    </row>
    <row r="67" spans="1:23" s="52" customFormat="1" ht="9.6" customHeight="1">
      <c r="A67" s="120"/>
      <c r="B67" s="121"/>
      <c r="C67" s="125"/>
      <c r="D67" s="126"/>
      <c r="E67" s="127"/>
      <c r="F67" s="78"/>
      <c r="G67" s="120"/>
      <c r="H67" s="129"/>
      <c r="I67" s="121"/>
      <c r="J67" s="133"/>
      <c r="K67" s="134"/>
      <c r="L67" s="134"/>
      <c r="M67" s="134"/>
      <c r="N67" s="135"/>
      <c r="O67" s="5"/>
      <c r="P67" s="5"/>
      <c r="Q67" s="6"/>
      <c r="R67" s="6"/>
      <c r="S67" s="6"/>
      <c r="T67" s="180"/>
      <c r="U67" s="180"/>
      <c r="V67" s="6"/>
      <c r="W67" s="6"/>
    </row>
    <row r="68" spans="1:23" s="52" customFormat="1" ht="25.9" customHeight="1">
      <c r="A68" s="78"/>
      <c r="B68" s="78"/>
      <c r="C68" s="79" t="s">
        <v>45</v>
      </c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5"/>
      <c r="P68" s="5"/>
      <c r="Q68" s="6"/>
      <c r="R68" s="6"/>
      <c r="S68" s="6"/>
      <c r="T68" s="180"/>
      <c r="U68" s="180"/>
      <c r="V68" s="6"/>
      <c r="W68" s="6"/>
    </row>
    <row r="69" spans="1:23" s="52" customFormat="1" ht="7.9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6"/>
      <c r="R69" s="6"/>
      <c r="S69" s="6"/>
      <c r="T69" s="180"/>
      <c r="U69" s="180"/>
      <c r="V69" s="6"/>
      <c r="W69" s="6"/>
    </row>
    <row r="70" spans="1:23" s="53" customFormat="1" ht="12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6"/>
      <c r="R70" s="6"/>
      <c r="S70" s="6"/>
      <c r="T70" s="180"/>
      <c r="U70" s="180"/>
      <c r="V70" s="6"/>
      <c r="W70" s="6"/>
    </row>
    <row r="71" spans="1:23" s="53" customFormat="1" ht="25.9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6"/>
      <c r="R71" s="6"/>
      <c r="S71" s="6"/>
      <c r="T71" s="6"/>
      <c r="U71" s="6"/>
      <c r="V71" s="6"/>
      <c r="W71" s="6"/>
    </row>
    <row r="72" spans="1:23" s="53" customForma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  <c r="R72" s="6"/>
      <c r="S72" s="6"/>
      <c r="T72" s="6"/>
      <c r="U72" s="6"/>
      <c r="V72" s="6"/>
      <c r="W72" s="6"/>
    </row>
    <row r="73" spans="1:23" s="53" customFormat="1" ht="13.1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/>
      <c r="R73" s="6"/>
      <c r="S73" s="6"/>
      <c r="T73" s="6"/>
      <c r="U73" s="6"/>
      <c r="V73" s="6"/>
      <c r="W73" s="6"/>
    </row>
    <row r="74" spans="1:23" s="53" customForma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/>
      <c r="R74" s="6"/>
      <c r="S74" s="6"/>
      <c r="T74" s="6"/>
      <c r="U74" s="6"/>
      <c r="V74" s="6"/>
      <c r="W74" s="6"/>
    </row>
    <row r="75" spans="1:23" s="53" customFormat="1" ht="13.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6"/>
      <c r="R75" s="6"/>
      <c r="S75" s="6"/>
      <c r="T75" s="6"/>
      <c r="U75" s="6"/>
      <c r="V75" s="6"/>
      <c r="W75" s="6"/>
    </row>
    <row r="76" spans="1:23" s="53" customForma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6"/>
      <c r="R76" s="6"/>
      <c r="S76" s="6"/>
      <c r="T76" s="6"/>
      <c r="U76" s="6"/>
      <c r="V76" s="6"/>
      <c r="W76" s="6"/>
    </row>
    <row r="77" spans="1:23" s="53" customForma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6"/>
      <c r="R77" s="6"/>
      <c r="S77" s="6"/>
      <c r="T77" s="6"/>
      <c r="U77" s="6"/>
      <c r="V77" s="6"/>
      <c r="W77" s="6"/>
    </row>
    <row r="78" spans="1:23" s="53" customForma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6"/>
      <c r="R78" s="6"/>
      <c r="S78" s="6"/>
      <c r="T78" s="6"/>
      <c r="U78" s="6"/>
      <c r="V78" s="6"/>
      <c r="W78" s="6"/>
    </row>
  </sheetData>
  <mergeCells count="84">
    <mergeCell ref="B10:N10"/>
    <mergeCell ref="V10:W10"/>
    <mergeCell ref="M19:O19"/>
    <mergeCell ref="R19:S19"/>
    <mergeCell ref="A13:W13"/>
    <mergeCell ref="T19:W19"/>
    <mergeCell ref="A16:W16"/>
    <mergeCell ref="U15:V15"/>
    <mergeCell ref="Q44:W44"/>
    <mergeCell ref="A2:W2"/>
    <mergeCell ref="A3:W3"/>
    <mergeCell ref="A4:W4"/>
    <mergeCell ref="A5:W5"/>
    <mergeCell ref="B6:C6"/>
    <mergeCell ref="D6:J6"/>
    <mergeCell ref="K6:L6"/>
    <mergeCell ref="O6:U6"/>
    <mergeCell ref="V6:W6"/>
    <mergeCell ref="A7:W7"/>
    <mergeCell ref="B8:F8"/>
    <mergeCell ref="G8:W8"/>
    <mergeCell ref="A18:W18"/>
    <mergeCell ref="B19:I19"/>
    <mergeCell ref="K19:L19"/>
    <mergeCell ref="A39:B39"/>
    <mergeCell ref="C39:P39"/>
    <mergeCell ref="A62:N62"/>
    <mergeCell ref="K64:N64"/>
    <mergeCell ref="T65:U70"/>
    <mergeCell ref="A58:W58"/>
    <mergeCell ref="Q39:W39"/>
    <mergeCell ref="A40:W40"/>
    <mergeCell ref="A41:B41"/>
    <mergeCell ref="C41:P41"/>
    <mergeCell ref="Q41:W41"/>
    <mergeCell ref="A42:B42"/>
    <mergeCell ref="C42:P42"/>
    <mergeCell ref="A46:W46"/>
    <mergeCell ref="A44:B44"/>
    <mergeCell ref="C44:P44"/>
    <mergeCell ref="A35:B35"/>
    <mergeCell ref="C35:P35"/>
    <mergeCell ref="Q35:W35"/>
    <mergeCell ref="C37:P37"/>
    <mergeCell ref="Q37:W37"/>
    <mergeCell ref="A36:W36"/>
    <mergeCell ref="A32:B32"/>
    <mergeCell ref="C32:W32"/>
    <mergeCell ref="A33:B33"/>
    <mergeCell ref="C33:P33"/>
    <mergeCell ref="A26:W26"/>
    <mergeCell ref="A30:W30"/>
    <mergeCell ref="A31:W31"/>
    <mergeCell ref="A20:W20"/>
    <mergeCell ref="Q33:W33"/>
    <mergeCell ref="A34:W34"/>
    <mergeCell ref="A49:W49"/>
    <mergeCell ref="A51:W51"/>
    <mergeCell ref="U28:W28"/>
    <mergeCell ref="B28:S28"/>
    <mergeCell ref="A47:W47"/>
    <mergeCell ref="A48:B48"/>
    <mergeCell ref="C48:P48"/>
    <mergeCell ref="Q48:W48"/>
    <mergeCell ref="Q42:W42"/>
    <mergeCell ref="A38:W38"/>
    <mergeCell ref="A22:W22"/>
    <mergeCell ref="E25:F25"/>
    <mergeCell ref="A37:B37"/>
    <mergeCell ref="A66:B67"/>
    <mergeCell ref="C66:E67"/>
    <mergeCell ref="G66:I67"/>
    <mergeCell ref="J66:N67"/>
    <mergeCell ref="A60:W60"/>
    <mergeCell ref="C50:P50"/>
    <mergeCell ref="Q50:W50"/>
    <mergeCell ref="A56:B56"/>
    <mergeCell ref="C56:P56"/>
    <mergeCell ref="Q56:W56"/>
    <mergeCell ref="C52:P52"/>
    <mergeCell ref="Q52:W52"/>
    <mergeCell ref="A53:W53"/>
    <mergeCell ref="C54:P54"/>
    <mergeCell ref="Q54:W5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Q11" sqref="Q11"/>
    </sheetView>
  </sheetViews>
  <sheetFormatPr defaultColWidth="8.85546875" defaultRowHeight="12.75"/>
  <cols>
    <col min="1" max="1" width="3.140625" style="80" customWidth="1"/>
    <col min="2" max="2" width="6.7109375" style="80" customWidth="1"/>
    <col min="3" max="3" width="3.28515625" style="80" customWidth="1"/>
    <col min="4" max="4" width="8.85546875" style="80"/>
    <col min="5" max="5" width="3.28515625" style="80" customWidth="1"/>
    <col min="6" max="6" width="11.140625" style="80" customWidth="1"/>
    <col min="7" max="7" width="2.42578125" style="80" customWidth="1"/>
    <col min="8" max="8" width="14.85546875" style="80" customWidth="1"/>
    <col min="9" max="9" width="2.28515625" style="80" customWidth="1"/>
    <col min="10" max="10" width="17.5703125" style="80" customWidth="1"/>
    <col min="11" max="11" width="2.85546875" style="80" customWidth="1"/>
    <col min="12" max="12" width="11.140625" style="80" customWidth="1"/>
    <col min="13" max="13" width="2.42578125" style="1" customWidth="1"/>
    <col min="14" max="14" width="8.7109375" style="1" customWidth="1"/>
    <col min="15" max="15" width="2.42578125" style="1" customWidth="1"/>
    <col min="16" max="16" width="8.85546875" style="1"/>
    <col min="17" max="17" width="2.42578125" style="1" customWidth="1"/>
    <col min="18" max="18" width="11.85546875" style="1" customWidth="1"/>
    <col min="19" max="19" width="2.140625" style="1" customWidth="1"/>
    <col min="20" max="20" width="25" style="1" customWidth="1"/>
    <col min="21" max="21" width="2.28515625" style="1" customWidth="1"/>
    <col min="22" max="22" width="12.5703125" style="1" customWidth="1"/>
    <col min="23" max="16384" width="8.85546875" style="1"/>
  </cols>
  <sheetData>
    <row r="1" spans="1:22">
      <c r="L1" s="81" t="s">
        <v>82</v>
      </c>
    </row>
    <row r="2" spans="1:22" ht="29.25" customHeight="1">
      <c r="I2" s="80" t="s">
        <v>83</v>
      </c>
      <c r="L2" s="82"/>
    </row>
    <row r="3" spans="1:22">
      <c r="A3" s="83" t="s">
        <v>86</v>
      </c>
    </row>
    <row r="4" spans="1:22">
      <c r="A4" s="83" t="s">
        <v>87</v>
      </c>
    </row>
    <row r="5" spans="1:22">
      <c r="V5" s="2"/>
    </row>
    <row r="6" spans="1:22">
      <c r="A6" s="222" t="s">
        <v>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84">
        <v>1</v>
      </c>
      <c r="B7" s="225" t="s">
        <v>38</v>
      </c>
      <c r="C7" s="225"/>
      <c r="D7" s="226">
        <f>'913.00'!D6:J6</f>
        <v>123321123321</v>
      </c>
      <c r="E7" s="227"/>
      <c r="F7" s="228"/>
      <c r="G7" s="85"/>
      <c r="H7" s="85"/>
      <c r="V7" s="2"/>
    </row>
    <row r="8" spans="1:22">
      <c r="A8" s="84">
        <v>2</v>
      </c>
      <c r="B8" s="86" t="s">
        <v>84</v>
      </c>
      <c r="C8" s="86"/>
      <c r="D8" s="87"/>
      <c r="E8" s="87"/>
      <c r="F8" s="87"/>
      <c r="G8" s="88"/>
      <c r="H8" s="88"/>
      <c r="I8" s="88"/>
      <c r="J8" s="88"/>
    </row>
    <row r="9" spans="1:22">
      <c r="A9" s="89"/>
      <c r="B9" s="86"/>
      <c r="E9" s="90"/>
      <c r="F9" s="90"/>
      <c r="H9" s="80" t="s">
        <v>24</v>
      </c>
      <c r="I9" s="220">
        <f>'913.00'!S10</f>
        <v>1</v>
      </c>
      <c r="J9" s="221"/>
      <c r="U9" s="4"/>
    </row>
    <row r="10" spans="1:22">
      <c r="A10" s="84">
        <v>3</v>
      </c>
      <c r="B10" s="86" t="s">
        <v>85</v>
      </c>
      <c r="E10" s="220">
        <v>2</v>
      </c>
      <c r="F10" s="221"/>
      <c r="H10" s="80" t="s">
        <v>25</v>
      </c>
      <c r="I10" s="220">
        <f>'913.00'!V10</f>
        <v>2024</v>
      </c>
      <c r="J10" s="221"/>
    </row>
    <row r="11" spans="1:22">
      <c r="A11" s="89"/>
      <c r="B11" s="86"/>
      <c r="E11" s="90"/>
      <c r="F11" s="90"/>
      <c r="I11" s="91"/>
    </row>
    <row r="12" spans="1:22">
      <c r="A12" s="222" t="s">
        <v>88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</row>
    <row r="14" spans="1:22" ht="38.25">
      <c r="A14" s="82" t="s">
        <v>62</v>
      </c>
      <c r="B14" s="92" t="s">
        <v>33</v>
      </c>
      <c r="C14" s="82" t="s">
        <v>63</v>
      </c>
      <c r="D14" s="82" t="s">
        <v>72</v>
      </c>
      <c r="E14" s="82" t="s">
        <v>64</v>
      </c>
      <c r="F14" s="93" t="s">
        <v>73</v>
      </c>
      <c r="G14" s="82" t="s">
        <v>65</v>
      </c>
      <c r="H14" s="93" t="s">
        <v>74</v>
      </c>
      <c r="I14" s="82" t="s">
        <v>66</v>
      </c>
      <c r="J14" s="93" t="s">
        <v>75</v>
      </c>
      <c r="K14" s="82" t="s">
        <v>67</v>
      </c>
      <c r="L14" s="93" t="s">
        <v>76</v>
      </c>
    </row>
    <row r="15" spans="1:22">
      <c r="A15" s="223" t="s">
        <v>89</v>
      </c>
      <c r="B15" s="224"/>
    </row>
    <row r="16" spans="1:22">
      <c r="A16" s="223" t="s">
        <v>90</v>
      </c>
      <c r="B16" s="224"/>
      <c r="C16" s="223" t="s">
        <v>104</v>
      </c>
      <c r="D16" s="224"/>
      <c r="E16" s="223" t="s">
        <v>105</v>
      </c>
      <c r="F16" s="224"/>
      <c r="G16" s="223" t="s">
        <v>106</v>
      </c>
      <c r="H16" s="224"/>
      <c r="I16" s="223" t="s">
        <v>108</v>
      </c>
      <c r="J16" s="224"/>
      <c r="K16" s="223" t="s">
        <v>110</v>
      </c>
      <c r="L16" s="224"/>
    </row>
    <row r="17" spans="1:12">
      <c r="A17" s="223" t="s">
        <v>91</v>
      </c>
      <c r="B17" s="224"/>
      <c r="C17" s="223" t="s">
        <v>104</v>
      </c>
      <c r="D17" s="224"/>
      <c r="E17" s="223" t="s">
        <v>105</v>
      </c>
      <c r="F17" s="224"/>
      <c r="G17" s="223" t="s">
        <v>106</v>
      </c>
      <c r="H17" s="224"/>
      <c r="I17" s="223" t="s">
        <v>108</v>
      </c>
      <c r="J17" s="224"/>
      <c r="K17" s="223" t="s">
        <v>110</v>
      </c>
      <c r="L17" s="224"/>
    </row>
    <row r="18" spans="1:12">
      <c r="A18" s="223" t="s">
        <v>93</v>
      </c>
      <c r="B18" s="224"/>
      <c r="C18" s="223" t="s">
        <v>92</v>
      </c>
      <c r="D18" s="224"/>
      <c r="E18" s="223" t="s">
        <v>95</v>
      </c>
      <c r="F18" s="224"/>
      <c r="G18" s="223" t="s">
        <v>107</v>
      </c>
      <c r="H18" s="224"/>
      <c r="I18" s="223" t="s">
        <v>109</v>
      </c>
      <c r="J18" s="224"/>
      <c r="K18" s="223" t="s">
        <v>111</v>
      </c>
      <c r="L18" s="224"/>
    </row>
    <row r="19" spans="1:12">
      <c r="A19" s="223" t="s">
        <v>94</v>
      </c>
      <c r="B19" s="224"/>
      <c r="C19" s="223" t="s">
        <v>92</v>
      </c>
      <c r="D19" s="224"/>
      <c r="E19" s="223" t="s">
        <v>95</v>
      </c>
      <c r="F19" s="224"/>
      <c r="G19" s="223" t="s">
        <v>107</v>
      </c>
      <c r="H19" s="224"/>
      <c r="I19" s="223" t="s">
        <v>109</v>
      </c>
      <c r="J19" s="224"/>
      <c r="K19" s="223" t="s">
        <v>111</v>
      </c>
      <c r="L19" s="224"/>
    </row>
    <row r="20" spans="1:12">
      <c r="A20" s="223" t="s">
        <v>96</v>
      </c>
      <c r="B20" s="224"/>
      <c r="C20" s="223"/>
      <c r="D20" s="224"/>
      <c r="E20" s="223"/>
      <c r="F20" s="224"/>
      <c r="G20" s="223"/>
      <c r="H20" s="224"/>
      <c r="I20" s="223"/>
      <c r="J20" s="224"/>
      <c r="K20" s="223"/>
      <c r="L20" s="224"/>
    </row>
    <row r="21" spans="1:12">
      <c r="A21" s="223" t="s">
        <v>97</v>
      </c>
      <c r="B21" s="224"/>
      <c r="C21" s="223"/>
      <c r="D21" s="224"/>
      <c r="E21" s="223"/>
      <c r="F21" s="224"/>
      <c r="G21" s="223"/>
      <c r="H21" s="224"/>
      <c r="I21" s="223"/>
      <c r="J21" s="224"/>
      <c r="K21" s="223"/>
      <c r="L21" s="224"/>
    </row>
    <row r="22" spans="1:12">
      <c r="A22" s="223" t="s">
        <v>98</v>
      </c>
      <c r="B22" s="224"/>
      <c r="C22" s="223"/>
      <c r="D22" s="224"/>
      <c r="E22" s="223"/>
      <c r="F22" s="224"/>
      <c r="G22" s="223"/>
      <c r="H22" s="224"/>
      <c r="I22" s="223"/>
      <c r="J22" s="224"/>
      <c r="K22" s="223"/>
      <c r="L22" s="224"/>
    </row>
    <row r="23" spans="1:12">
      <c r="A23" s="223" t="s">
        <v>99</v>
      </c>
      <c r="B23" s="224"/>
      <c r="C23" s="223"/>
      <c r="D23" s="224"/>
      <c r="E23" s="223"/>
      <c r="F23" s="224"/>
      <c r="G23" s="223"/>
      <c r="H23" s="224"/>
      <c r="I23" s="223"/>
      <c r="J23" s="224"/>
      <c r="K23" s="223"/>
      <c r="L23" s="224"/>
    </row>
    <row r="24" spans="1:12">
      <c r="A24" s="223" t="s">
        <v>100</v>
      </c>
      <c r="B24" s="224"/>
      <c r="C24" s="223"/>
      <c r="D24" s="224"/>
      <c r="E24" s="223"/>
      <c r="F24" s="224"/>
      <c r="G24" s="223"/>
      <c r="H24" s="224"/>
      <c r="I24" s="223"/>
      <c r="J24" s="224"/>
      <c r="K24" s="223"/>
      <c r="L24" s="224"/>
    </row>
    <row r="25" spans="1:12">
      <c r="A25" s="223" t="s">
        <v>101</v>
      </c>
      <c r="B25" s="224"/>
      <c r="C25" s="223"/>
      <c r="D25" s="224"/>
      <c r="E25" s="223"/>
      <c r="F25" s="224"/>
      <c r="G25" s="223"/>
      <c r="H25" s="224"/>
      <c r="I25" s="223"/>
      <c r="J25" s="224"/>
      <c r="K25" s="223"/>
      <c r="L25" s="224"/>
    </row>
    <row r="26" spans="1:12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</row>
  </sheetData>
  <mergeCells count="68">
    <mergeCell ref="I22:J22"/>
    <mergeCell ref="K22:L22"/>
    <mergeCell ref="E23:F23"/>
    <mergeCell ref="G23:H23"/>
    <mergeCell ref="I23:J23"/>
    <mergeCell ref="K23:L23"/>
    <mergeCell ref="I24:J24"/>
    <mergeCell ref="K24:L24"/>
    <mergeCell ref="E25:F25"/>
    <mergeCell ref="G25:H25"/>
    <mergeCell ref="I25:J25"/>
    <mergeCell ref="K25:L25"/>
    <mergeCell ref="I18:J18"/>
    <mergeCell ref="K18:L18"/>
    <mergeCell ref="E19:F19"/>
    <mergeCell ref="G19:H19"/>
    <mergeCell ref="I19:J19"/>
    <mergeCell ref="K19:L19"/>
    <mergeCell ref="A25:B25"/>
    <mergeCell ref="C16:D16"/>
    <mergeCell ref="C17:D17"/>
    <mergeCell ref="C18:D18"/>
    <mergeCell ref="C19:D19"/>
    <mergeCell ref="C20:D20"/>
    <mergeCell ref="C21:D21"/>
    <mergeCell ref="A16:B16"/>
    <mergeCell ref="A17:B17"/>
    <mergeCell ref="A18:B18"/>
    <mergeCell ref="A19:B19"/>
    <mergeCell ref="A20:B20"/>
    <mergeCell ref="A21:B21"/>
    <mergeCell ref="C25:D25"/>
    <mergeCell ref="E16:F16"/>
    <mergeCell ref="E18:F18"/>
    <mergeCell ref="E20:F20"/>
    <mergeCell ref="E22:F22"/>
    <mergeCell ref="E24:F24"/>
    <mergeCell ref="E17:F17"/>
    <mergeCell ref="I20:J20"/>
    <mergeCell ref="K20:L20"/>
    <mergeCell ref="E21:F21"/>
    <mergeCell ref="G21:H21"/>
    <mergeCell ref="I21:J21"/>
    <mergeCell ref="K21:L21"/>
    <mergeCell ref="I16:J16"/>
    <mergeCell ref="K16:L16"/>
    <mergeCell ref="G17:H17"/>
    <mergeCell ref="I17:J17"/>
    <mergeCell ref="K17:L17"/>
    <mergeCell ref="A15:B15"/>
    <mergeCell ref="B7:C7"/>
    <mergeCell ref="D7:F7"/>
    <mergeCell ref="C24:D24"/>
    <mergeCell ref="G16:H16"/>
    <mergeCell ref="C22:D22"/>
    <mergeCell ref="C23:D23"/>
    <mergeCell ref="G20:H20"/>
    <mergeCell ref="A22:B22"/>
    <mergeCell ref="A23:B23"/>
    <mergeCell ref="A24:B24"/>
    <mergeCell ref="G18:H18"/>
    <mergeCell ref="G24:H24"/>
    <mergeCell ref="G22:H22"/>
    <mergeCell ref="E10:F10"/>
    <mergeCell ref="A6:L6"/>
    <mergeCell ref="A12:L12"/>
    <mergeCell ref="I9:J9"/>
    <mergeCell ref="I10:J10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selection activeCell="R11" sqref="R11"/>
    </sheetView>
  </sheetViews>
  <sheetFormatPr defaultColWidth="8.85546875" defaultRowHeight="12.75"/>
  <cols>
    <col min="1" max="1" width="3.140625" style="80" customWidth="1"/>
    <col min="2" max="2" width="6.7109375" style="80" customWidth="1"/>
    <col min="3" max="3" width="3.28515625" style="80" customWidth="1"/>
    <col min="4" max="4" width="8.85546875" style="80"/>
    <col min="5" max="5" width="3.28515625" style="80" customWidth="1"/>
    <col min="6" max="6" width="11.140625" style="80" customWidth="1"/>
    <col min="7" max="7" width="2.42578125" style="80" customWidth="1"/>
    <col min="8" max="8" width="14.85546875" style="80" customWidth="1"/>
    <col min="9" max="9" width="2.28515625" style="80" customWidth="1"/>
    <col min="10" max="10" width="17.5703125" style="80" customWidth="1"/>
    <col min="11" max="11" width="2.85546875" style="80" customWidth="1"/>
    <col min="12" max="12" width="11.140625" style="80" customWidth="1"/>
    <col min="13" max="13" width="2.42578125" style="1" customWidth="1"/>
    <col min="14" max="14" width="8.7109375" style="1" customWidth="1"/>
    <col min="15" max="15" width="2.42578125" style="1" customWidth="1"/>
    <col min="16" max="16" width="8.85546875" style="1"/>
    <col min="17" max="17" width="2.42578125" style="1" customWidth="1"/>
    <col min="18" max="18" width="11.85546875" style="1" customWidth="1"/>
    <col min="19" max="19" width="2.140625" style="1" customWidth="1"/>
    <col min="20" max="20" width="25" style="1" customWidth="1"/>
    <col min="21" max="21" width="2.28515625" style="1" customWidth="1"/>
    <col min="22" max="22" width="12.5703125" style="1" customWidth="1"/>
    <col min="23" max="16384" width="8.85546875" style="1"/>
  </cols>
  <sheetData>
    <row r="1" spans="1:22">
      <c r="L1" s="81" t="s">
        <v>82</v>
      </c>
    </row>
    <row r="2" spans="1:22" ht="22.5" customHeight="1">
      <c r="I2" s="80" t="s">
        <v>83</v>
      </c>
      <c r="L2" s="82"/>
    </row>
    <row r="3" spans="1:22">
      <c r="A3" s="83" t="s">
        <v>86</v>
      </c>
    </row>
    <row r="4" spans="1:22">
      <c r="A4" s="83" t="s">
        <v>87</v>
      </c>
    </row>
    <row r="5" spans="1:22">
      <c r="V5" s="2"/>
    </row>
    <row r="6" spans="1:22">
      <c r="A6" s="222" t="s">
        <v>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84">
        <v>1</v>
      </c>
      <c r="B7" s="225" t="s">
        <v>38</v>
      </c>
      <c r="C7" s="225"/>
      <c r="D7" s="226">
        <f>'913.00'!D6:J6</f>
        <v>123321123321</v>
      </c>
      <c r="E7" s="227"/>
      <c r="F7" s="228"/>
      <c r="G7" s="85"/>
      <c r="H7" s="85"/>
      <c r="V7" s="2"/>
    </row>
    <row r="8" spans="1:22">
      <c r="A8" s="84">
        <v>2</v>
      </c>
      <c r="B8" s="86" t="s">
        <v>84</v>
      </c>
      <c r="C8" s="86"/>
      <c r="D8" s="87"/>
      <c r="E8" s="87"/>
      <c r="F8" s="87"/>
      <c r="G8" s="88"/>
      <c r="H8" s="88"/>
      <c r="I8" s="88"/>
      <c r="J8" s="88"/>
    </row>
    <row r="9" spans="1:22">
      <c r="A9" s="89"/>
      <c r="B9" s="86"/>
      <c r="E9" s="90"/>
      <c r="F9" s="90"/>
      <c r="H9" s="80" t="s">
        <v>24</v>
      </c>
      <c r="I9" s="220">
        <f>'913.00'!S10</f>
        <v>1</v>
      </c>
      <c r="J9" s="221"/>
      <c r="U9" s="4"/>
    </row>
    <row r="10" spans="1:22">
      <c r="A10" s="84">
        <v>3</v>
      </c>
      <c r="B10" s="86" t="s">
        <v>85</v>
      </c>
      <c r="E10" s="220">
        <v>2</v>
      </c>
      <c r="F10" s="221"/>
      <c r="H10" s="80" t="s">
        <v>25</v>
      </c>
      <c r="I10" s="220">
        <f>'913.00'!V10</f>
        <v>2024</v>
      </c>
      <c r="J10" s="221"/>
    </row>
    <row r="11" spans="1:22">
      <c r="A11" s="89"/>
      <c r="B11" s="86"/>
      <c r="E11" s="90"/>
      <c r="F11" s="90"/>
      <c r="I11" s="91"/>
    </row>
    <row r="12" spans="1:22">
      <c r="A12" s="222" t="s">
        <v>55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</row>
    <row r="13" spans="1:22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22">
      <c r="A14" s="235" t="s">
        <v>30</v>
      </c>
      <c r="B14" s="236"/>
      <c r="C14" s="88" t="s">
        <v>50</v>
      </c>
      <c r="D14" s="95"/>
      <c r="E14" s="95"/>
      <c r="F14" s="95"/>
      <c r="G14" s="95"/>
      <c r="H14" s="95"/>
      <c r="I14" s="95"/>
      <c r="J14" s="95"/>
      <c r="K14" s="104"/>
      <c r="L14" s="105">
        <v>22000000</v>
      </c>
    </row>
    <row r="15" spans="1:22">
      <c r="A15" s="96"/>
      <c r="B15" s="96"/>
      <c r="C15" s="237"/>
      <c r="D15" s="237"/>
      <c r="E15" s="96"/>
      <c r="F15" s="96"/>
      <c r="G15" s="96"/>
      <c r="H15" s="96"/>
      <c r="I15" s="96"/>
      <c r="J15" s="96"/>
    </row>
    <row r="16" spans="1:22" ht="89.25">
      <c r="A16" s="82" t="s">
        <v>62</v>
      </c>
      <c r="B16" s="92" t="s">
        <v>33</v>
      </c>
      <c r="C16" s="97" t="s">
        <v>68</v>
      </c>
      <c r="D16" s="97" t="s">
        <v>77</v>
      </c>
      <c r="E16" s="97" t="s">
        <v>69</v>
      </c>
      <c r="F16" s="98" t="s">
        <v>78</v>
      </c>
      <c r="G16" s="97" t="s">
        <v>15</v>
      </c>
      <c r="H16" s="98" t="s">
        <v>79</v>
      </c>
      <c r="I16" s="97" t="s">
        <v>70</v>
      </c>
      <c r="J16" s="98" t="s">
        <v>80</v>
      </c>
      <c r="K16" s="82" t="s">
        <v>71</v>
      </c>
      <c r="L16" s="93" t="s">
        <v>81</v>
      </c>
    </row>
    <row r="17" spans="1:12">
      <c r="A17" s="223" t="s">
        <v>89</v>
      </c>
      <c r="B17" s="224"/>
      <c r="E17" s="101"/>
      <c r="F17" s="102">
        <f>SUM(E18:F21)</f>
        <v>132995000</v>
      </c>
      <c r="G17" s="103"/>
      <c r="H17" s="100">
        <f>SUM(G18:H27)</f>
        <v>0.99990000000000001</v>
      </c>
      <c r="I17" s="101"/>
      <c r="J17" s="99">
        <f>SUM(I18:J21)</f>
        <v>110997200</v>
      </c>
      <c r="K17" s="101"/>
      <c r="L17" s="99">
        <f>SUM(K18:L21)</f>
        <v>4556844</v>
      </c>
    </row>
    <row r="18" spans="1:12">
      <c r="A18" s="223" t="s">
        <v>90</v>
      </c>
      <c r="B18" s="224"/>
      <c r="C18" s="229">
        <v>0.08</v>
      </c>
      <c r="D18" s="230"/>
      <c r="E18" s="231">
        <v>18000000</v>
      </c>
      <c r="F18" s="232"/>
      <c r="G18" s="233">
        <f>ROUND(E18/F17,4)</f>
        <v>0.1353</v>
      </c>
      <c r="H18" s="234"/>
      <c r="I18" s="231">
        <f>E18-L14*G18</f>
        <v>15023400</v>
      </c>
      <c r="J18" s="232"/>
      <c r="K18" s="231">
        <f>C18*I18</f>
        <v>1201872</v>
      </c>
      <c r="L18" s="232"/>
    </row>
    <row r="19" spans="1:12">
      <c r="A19" s="223" t="s">
        <v>91</v>
      </c>
      <c r="B19" s="224"/>
      <c r="C19" s="229">
        <v>0.02</v>
      </c>
      <c r="D19" s="230"/>
      <c r="E19" s="231">
        <v>60995000</v>
      </c>
      <c r="F19" s="232"/>
      <c r="G19" s="233">
        <f>ROUND(E19/F17,4)</f>
        <v>0.45860000000000001</v>
      </c>
      <c r="H19" s="234"/>
      <c r="I19" s="231">
        <f>E19-L14*G19</f>
        <v>50905800</v>
      </c>
      <c r="J19" s="232"/>
      <c r="K19" s="231">
        <f t="shared" ref="K19:K27" si="0">C19*I19</f>
        <v>1018116</v>
      </c>
      <c r="L19" s="232"/>
    </row>
    <row r="20" spans="1:12">
      <c r="A20" s="223" t="s">
        <v>93</v>
      </c>
      <c r="B20" s="224"/>
      <c r="C20" s="229">
        <v>0.08</v>
      </c>
      <c r="D20" s="230"/>
      <c r="E20" s="231">
        <v>16000000</v>
      </c>
      <c r="F20" s="232"/>
      <c r="G20" s="233">
        <f>ROUND(E20/F17,4)</f>
        <v>0.1203</v>
      </c>
      <c r="H20" s="234"/>
      <c r="I20" s="231">
        <f>E20-L14*G20</f>
        <v>13353400</v>
      </c>
      <c r="J20" s="232"/>
      <c r="K20" s="231">
        <f t="shared" si="0"/>
        <v>1068272</v>
      </c>
      <c r="L20" s="232"/>
    </row>
    <row r="21" spans="1:12">
      <c r="A21" s="223" t="s">
        <v>94</v>
      </c>
      <c r="B21" s="224"/>
      <c r="C21" s="229">
        <v>0.04</v>
      </c>
      <c r="D21" s="230"/>
      <c r="E21" s="231">
        <v>38000000</v>
      </c>
      <c r="F21" s="232"/>
      <c r="G21" s="233">
        <f>ROUND(E21/F17,4)</f>
        <v>0.28570000000000001</v>
      </c>
      <c r="H21" s="234"/>
      <c r="I21" s="231">
        <f>E21-L14*G21</f>
        <v>31714600</v>
      </c>
      <c r="J21" s="232"/>
      <c r="K21" s="231">
        <f t="shared" si="0"/>
        <v>1268584</v>
      </c>
      <c r="L21" s="232"/>
    </row>
    <row r="22" spans="1:12">
      <c r="A22" s="223" t="s">
        <v>96</v>
      </c>
      <c r="B22" s="224"/>
      <c r="C22" s="229"/>
      <c r="D22" s="230"/>
      <c r="E22" s="231"/>
      <c r="F22" s="232"/>
      <c r="G22" s="233">
        <f>ROUND(E22/F17,4)</f>
        <v>0</v>
      </c>
      <c r="H22" s="234"/>
      <c r="I22" s="231">
        <f t="shared" ref="I22:I27" si="1">E22-$K$14*G22</f>
        <v>0</v>
      </c>
      <c r="J22" s="232"/>
      <c r="K22" s="231">
        <f t="shared" si="0"/>
        <v>0</v>
      </c>
      <c r="L22" s="232"/>
    </row>
    <row r="23" spans="1:12">
      <c r="A23" s="223" t="s">
        <v>97</v>
      </c>
      <c r="B23" s="224"/>
      <c r="C23" s="229"/>
      <c r="D23" s="230"/>
      <c r="E23" s="231"/>
      <c r="F23" s="232"/>
      <c r="G23" s="233">
        <f>ROUND(E23/F17,4)</f>
        <v>0</v>
      </c>
      <c r="H23" s="234"/>
      <c r="I23" s="231">
        <f t="shared" si="1"/>
        <v>0</v>
      </c>
      <c r="J23" s="232"/>
      <c r="K23" s="231">
        <f t="shared" si="0"/>
        <v>0</v>
      </c>
      <c r="L23" s="232"/>
    </row>
    <row r="24" spans="1:12">
      <c r="A24" s="223" t="s">
        <v>98</v>
      </c>
      <c r="B24" s="224"/>
      <c r="C24" s="229"/>
      <c r="D24" s="230"/>
      <c r="E24" s="231"/>
      <c r="F24" s="232"/>
      <c r="G24" s="233">
        <f>ROUND(E24/F17,4)</f>
        <v>0</v>
      </c>
      <c r="H24" s="234"/>
      <c r="I24" s="231">
        <f t="shared" si="1"/>
        <v>0</v>
      </c>
      <c r="J24" s="232"/>
      <c r="K24" s="231">
        <f t="shared" si="0"/>
        <v>0</v>
      </c>
      <c r="L24" s="232"/>
    </row>
    <row r="25" spans="1:12">
      <c r="A25" s="223" t="s">
        <v>99</v>
      </c>
      <c r="B25" s="224"/>
      <c r="C25" s="229"/>
      <c r="D25" s="230"/>
      <c r="E25" s="231"/>
      <c r="F25" s="232"/>
      <c r="G25" s="233"/>
      <c r="H25" s="234"/>
      <c r="I25" s="231">
        <f t="shared" si="1"/>
        <v>0</v>
      </c>
      <c r="J25" s="232"/>
      <c r="K25" s="231">
        <f t="shared" si="0"/>
        <v>0</v>
      </c>
      <c r="L25" s="232"/>
    </row>
    <row r="26" spans="1:12">
      <c r="A26" s="223" t="s">
        <v>100</v>
      </c>
      <c r="B26" s="224"/>
      <c r="C26" s="229"/>
      <c r="D26" s="230"/>
      <c r="E26" s="231"/>
      <c r="F26" s="232"/>
      <c r="G26" s="233"/>
      <c r="H26" s="234"/>
      <c r="I26" s="231">
        <f t="shared" si="1"/>
        <v>0</v>
      </c>
      <c r="J26" s="232"/>
      <c r="K26" s="231">
        <f t="shared" si="0"/>
        <v>0</v>
      </c>
      <c r="L26" s="232"/>
    </row>
    <row r="27" spans="1:12">
      <c r="A27" s="223" t="s">
        <v>101</v>
      </c>
      <c r="B27" s="224"/>
      <c r="C27" s="229"/>
      <c r="D27" s="230"/>
      <c r="E27" s="231"/>
      <c r="F27" s="232"/>
      <c r="G27" s="233"/>
      <c r="H27" s="234"/>
      <c r="I27" s="231">
        <f t="shared" si="1"/>
        <v>0</v>
      </c>
      <c r="J27" s="232"/>
      <c r="K27" s="231">
        <f t="shared" si="0"/>
        <v>0</v>
      </c>
      <c r="L27" s="232"/>
    </row>
  </sheetData>
  <mergeCells count="70">
    <mergeCell ref="A12:L12"/>
    <mergeCell ref="A14:B14"/>
    <mergeCell ref="C15:D15"/>
    <mergeCell ref="A17:B17"/>
    <mergeCell ref="A6:L6"/>
    <mergeCell ref="B7:C7"/>
    <mergeCell ref="D7:F7"/>
    <mergeCell ref="I9:J9"/>
    <mergeCell ref="E10:F10"/>
    <mergeCell ref="I10:J10"/>
    <mergeCell ref="K19:L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K21:L21"/>
    <mergeCell ref="A20:B20"/>
    <mergeCell ref="C20:D20"/>
    <mergeCell ref="E20:F20"/>
    <mergeCell ref="G20:H20"/>
    <mergeCell ref="I20:J20"/>
    <mergeCell ref="K20:L20"/>
    <mergeCell ref="A21:B21"/>
    <mergeCell ref="C21:D21"/>
    <mergeCell ref="E21:F21"/>
    <mergeCell ref="G21:H21"/>
    <mergeCell ref="I21:J21"/>
    <mergeCell ref="K23:L23"/>
    <mergeCell ref="A22:B22"/>
    <mergeCell ref="C22:D22"/>
    <mergeCell ref="E22:F22"/>
    <mergeCell ref="G22:H22"/>
    <mergeCell ref="I22:J22"/>
    <mergeCell ref="K22:L22"/>
    <mergeCell ref="A23:B23"/>
    <mergeCell ref="C23:D23"/>
    <mergeCell ref="E23:F23"/>
    <mergeCell ref="G23:H23"/>
    <mergeCell ref="I23:J23"/>
    <mergeCell ref="K25:L25"/>
    <mergeCell ref="A24:B24"/>
    <mergeCell ref="C24:D24"/>
    <mergeCell ref="E24:F24"/>
    <mergeCell ref="G24:H24"/>
    <mergeCell ref="I24:J24"/>
    <mergeCell ref="K24:L24"/>
    <mergeCell ref="A25:B25"/>
    <mergeCell ref="C25:D25"/>
    <mergeCell ref="E25:F25"/>
    <mergeCell ref="G25:H25"/>
    <mergeCell ref="I25:J25"/>
    <mergeCell ref="K27:L27"/>
    <mergeCell ref="A26:B26"/>
    <mergeCell ref="C26:D26"/>
    <mergeCell ref="E26:F26"/>
    <mergeCell ref="G26:H26"/>
    <mergeCell ref="I26:J26"/>
    <mergeCell ref="K26:L26"/>
    <mergeCell ref="A27:B27"/>
    <mergeCell ref="C27:D27"/>
    <mergeCell ref="E27:F27"/>
    <mergeCell ref="G27:H27"/>
    <mergeCell ref="I27:J2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913.00</vt:lpstr>
      <vt:lpstr>913.01_страница 1</vt:lpstr>
      <vt:lpstr>913.01_страница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2024-04-26T10:25:22Z</dcterms:modified>
</cp:coreProperties>
</file>