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08" windowWidth="11496" windowHeight="4992" tabRatio="936" activeTab="3"/>
  </bookViews>
  <sheets>
    <sheet name="Налоговый регистр 421.01" sheetId="1" r:id="rId1"/>
    <sheet name="Налоговый регистр 421.02" sheetId="2" r:id="rId2"/>
    <sheet name="Налоговый регистр 421.03" sheetId="3" r:id="rId3"/>
    <sheet name="Налоговый регистр 421.04" sheetId="4" r:id="rId4"/>
  </sheets>
  <definedNames/>
  <calcPr fullCalcOnLoad="1"/>
</workbook>
</file>

<file path=xl/sharedStrings.xml><?xml version="1.0" encoding="utf-8"?>
<sst xmlns="http://schemas.openxmlformats.org/spreadsheetml/2006/main" count="84" uniqueCount="47">
  <si>
    <t>(Ф.И.О., подпись лица, ответственного за составление налогового регистра)</t>
  </si>
  <si>
    <t>(дата составления налогового регистра)</t>
  </si>
  <si>
    <t>(Ф.И.О., подпись руководителя, печать)</t>
  </si>
  <si>
    <t xml:space="preserve">1. БИН: </t>
  </si>
  <si>
    <t xml:space="preserve">2. Наименование налогоплательщика: </t>
  </si>
  <si>
    <t>I</t>
  </si>
  <si>
    <t>II</t>
  </si>
  <si>
    <t>III</t>
  </si>
  <si>
    <t>IV</t>
  </si>
  <si>
    <t>3. Период: (месяц, год)</t>
  </si>
  <si>
    <t>Налоговый регистр «ОБЛАГАЕМЫЕ ОПЕРАЦИИ ПО СПИРТУ И (ИЛИ) ВИНУ НАЛИВОМ» (форма 421.01)</t>
  </si>
  <si>
    <t>4. Налоговый орган:</t>
  </si>
  <si>
    <t>№ п/п</t>
  </si>
  <si>
    <t>Наименовани операции</t>
  </si>
  <si>
    <t>Налоговая база (литр)</t>
  </si>
  <si>
    <t>Ставка акциза (тенге)</t>
  </si>
  <si>
    <t>Сумма акциза (тенге)</t>
  </si>
  <si>
    <t>СПИРТ СОБСТВЕННОГО ПРОИЗВОДСТВА:</t>
  </si>
  <si>
    <t>отгруженный для производства алкогольной продукции</t>
  </si>
  <si>
    <t>отгруженный не для производства алкогольной продукции</t>
  </si>
  <si>
    <t>ВИНО НАЛИВОМ СОБСТВЕННОГО ПРОИЗВОДСТВА:</t>
  </si>
  <si>
    <t>Налоговый регистр «ОБЛАГАЕМЫЕ ОПЕРАЦИИ ПО АЛКОГОЛЬНОЙ ПРОДУКЦИИ И (ИЛИ) КОНКУРСНОЙ МАССЕ СПИРТА, АЛКОГОЛЬНОЙ ПРОДУКЦИИ, А ТАКЖЕ СПИРТОСОДЕРЖАЩЕЙ ПРОДУКЦИИ МЕДИЦИНСКОГО НАЗНАЧЕНИЯ, ЗАРЕГИСТРИРОВАННОЙ В СООТВЕТСТВИИ С ЗАКОНОДАТЕЛЬСТВОМ РК В КАЧЕСТВЕ ЛЕКАРСТВЕННОГО СРЕДСТВА» (форма 421.02)</t>
  </si>
  <si>
    <t>ВСЕГО исчислено акциза по спирту</t>
  </si>
  <si>
    <t>ВСЕГО исчислено акциза по вину наливом</t>
  </si>
  <si>
    <t>Вид алкогольной продукции</t>
  </si>
  <si>
    <t>КБК</t>
  </si>
  <si>
    <t>Бренди</t>
  </si>
  <si>
    <t xml:space="preserve">Водка </t>
  </si>
  <si>
    <t>Вино</t>
  </si>
  <si>
    <t>ИТОГО сумма акциза</t>
  </si>
  <si>
    <t>Налоговый регистр «ВЫЧЕТ ИЗ НАЛОГА ПО АЛКОГОЛЬНОЙ ПРОДУКЦИИ» (форма 421.03)</t>
  </si>
  <si>
    <t>Объем использованного сырья (литр)</t>
  </si>
  <si>
    <t>Сумма вычета (тенге)</t>
  </si>
  <si>
    <t>Вино наливом</t>
  </si>
  <si>
    <t>Налоговый регистр «ОБЛАГАЕМЫЕ ОПЕРАЦИИ ПО БЕНЗИНУ (ЗА ИСКЛЮЧЕНИЕМ АВИАЦИОННОГО) И (ИЛИ) ДИЗЕЛЬНОМУ ТОПЛИВУ, ГАЗОХОЛУ, БЕНЗАНОЛУ, НЕФРАСУ, СМЕСЯМ ЛЕГКИХ УГЛЕВОДОВ, ЭКОЛОГИЧЕСКОМУ ТОПЛИВУ» (форма 421.04)</t>
  </si>
  <si>
    <t>ИТОГО сумма вычета</t>
  </si>
  <si>
    <t>Оптовая реализация БЕНЗИНА:</t>
  </si>
  <si>
    <t>произведенного структурным подразделением или объектами, связанными с налогообложением</t>
  </si>
  <si>
    <t>Розничная  реализация БЕНЗИНА:</t>
  </si>
  <si>
    <t>использование бензина, полученногоот головной организации или от поставщиков и использованному на собственные производственные нужды</t>
  </si>
  <si>
    <t>Вид операции</t>
  </si>
  <si>
    <t>ИТОГО по бензину</t>
  </si>
  <si>
    <t>Розничная  реализация ДИЗЕЛЬНОГО ТОПЛИВА:</t>
  </si>
  <si>
    <t>Порча, утрата</t>
  </si>
  <si>
    <t>ИТОГО по дизельному топливу</t>
  </si>
  <si>
    <t>ВСЕГО сумма акциза</t>
  </si>
  <si>
    <t>Сырая нефть (сумма вычета)</t>
  </si>
</sst>
</file>

<file path=xl/styles.xml><?xml version="1.0" encoding="utf-8"?>
<styleSheet xmlns="http://schemas.openxmlformats.org/spreadsheetml/2006/main">
  <numFmts count="14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_-;\-* #,##0_-;_-* &quot;-&quot;_-;_-@_-"/>
    <numFmt numFmtId="44" formatCode="_-* #,##0.00\ &quot;₸&quot;_-;\-* #,##0.00\ &quot;₸&quot;_-;_-* &quot;-&quot;??\ &quot;₸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dd/mm/yy;@"/>
    <numFmt numFmtId="167" formatCode="0.0%"/>
    <numFmt numFmtId="168" formatCode="#,##0.000"/>
    <numFmt numFmtId="169" formatCode="[$-FC19]d\ mmmm\ yyyy\ &quot;г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 wrapText="1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left"/>
    </xf>
    <xf numFmtId="0" fontId="41" fillId="0" borderId="10" xfId="0" applyFont="1" applyFill="1" applyBorder="1" applyAlignment="1">
      <alignment horizontal="center" vertical="center" wrapText="1"/>
    </xf>
    <xf numFmtId="3" fontId="39" fillId="0" borderId="10" xfId="0" applyNumberFormat="1" applyFont="1" applyFill="1" applyBorder="1" applyAlignment="1">
      <alignment horizontal="center"/>
    </xf>
    <xf numFmtId="0" fontId="39" fillId="0" borderId="10" xfId="0" applyFont="1" applyFill="1" applyBorder="1" applyAlignment="1">
      <alignment horizontal="center" wrapText="1"/>
    </xf>
    <xf numFmtId="0" fontId="39" fillId="0" borderId="11" xfId="0" applyFont="1" applyBorder="1" applyAlignment="1">
      <alignment/>
    </xf>
    <xf numFmtId="0" fontId="39" fillId="0" borderId="0" xfId="0" applyFont="1" applyBorder="1" applyAlignment="1">
      <alignment/>
    </xf>
    <xf numFmtId="0" fontId="39" fillId="0" borderId="11" xfId="0" applyFont="1" applyBorder="1" applyAlignment="1">
      <alignment/>
    </xf>
    <xf numFmtId="0" fontId="41" fillId="0" borderId="11" xfId="0" applyFont="1" applyBorder="1" applyAlignment="1">
      <alignment/>
    </xf>
    <xf numFmtId="0" fontId="41" fillId="0" borderId="0" xfId="0" applyFont="1" applyBorder="1" applyAlignment="1">
      <alignment/>
    </xf>
    <xf numFmtId="0" fontId="39" fillId="0" borderId="11" xfId="0" applyFont="1" applyFill="1" applyBorder="1" applyAlignment="1">
      <alignment/>
    </xf>
    <xf numFmtId="0" fontId="39" fillId="0" borderId="0" xfId="0" applyFont="1" applyFill="1" applyAlignment="1">
      <alignment/>
    </xf>
    <xf numFmtId="0" fontId="39" fillId="0" borderId="0" xfId="0" applyFont="1" applyAlignment="1">
      <alignment/>
    </xf>
    <xf numFmtId="49" fontId="41" fillId="0" borderId="0" xfId="0" applyNumberFormat="1" applyFont="1" applyAlignment="1">
      <alignment horizontal="center"/>
    </xf>
    <xf numFmtId="0" fontId="39" fillId="0" borderId="0" xfId="0" applyFont="1" applyAlignment="1">
      <alignment horizontal="center" wrapText="1"/>
    </xf>
    <xf numFmtId="0" fontId="41" fillId="0" borderId="0" xfId="0" applyFont="1" applyFill="1" applyBorder="1" applyAlignment="1">
      <alignment horizontal="center" vertical="center" wrapText="1"/>
    </xf>
    <xf numFmtId="3" fontId="39" fillId="0" borderId="0" xfId="0" applyNumberFormat="1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 wrapText="1"/>
    </xf>
    <xf numFmtId="0" fontId="41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/>
    </xf>
    <xf numFmtId="0" fontId="39" fillId="0" borderId="0" xfId="0" applyFont="1" applyFill="1" applyBorder="1" applyAlignment="1">
      <alignment horizontal="center"/>
    </xf>
    <xf numFmtId="9" fontId="39" fillId="0" borderId="0" xfId="0" applyNumberFormat="1" applyFont="1" applyFill="1" applyBorder="1" applyAlignment="1">
      <alignment horizontal="center"/>
    </xf>
    <xf numFmtId="3" fontId="41" fillId="0" borderId="0" xfId="0" applyNumberFormat="1" applyFont="1" applyFill="1" applyBorder="1" applyAlignment="1">
      <alignment horizontal="center"/>
    </xf>
    <xf numFmtId="0" fontId="40" fillId="33" borderId="10" xfId="0" applyFont="1" applyFill="1" applyBorder="1" applyAlignment="1">
      <alignment/>
    </xf>
    <xf numFmtId="0" fontId="41" fillId="33" borderId="10" xfId="0" applyFont="1" applyFill="1" applyBorder="1" applyAlignment="1">
      <alignment/>
    </xf>
    <xf numFmtId="3" fontId="39" fillId="33" borderId="10" xfId="0" applyNumberFormat="1" applyFont="1" applyFill="1" applyBorder="1" applyAlignment="1">
      <alignment horizontal="center"/>
    </xf>
    <xf numFmtId="0" fontId="39" fillId="33" borderId="10" xfId="0" applyFont="1" applyFill="1" applyBorder="1" applyAlignment="1">
      <alignment horizontal="center" wrapText="1"/>
    </xf>
    <xf numFmtId="0" fontId="39" fillId="0" borderId="10" xfId="0" applyFont="1" applyFill="1" applyBorder="1" applyAlignment="1">
      <alignment horizontal="center"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horizontal="center"/>
    </xf>
    <xf numFmtId="0" fontId="39" fillId="33" borderId="10" xfId="0" applyFont="1" applyFill="1" applyBorder="1" applyAlignment="1">
      <alignment/>
    </xf>
    <xf numFmtId="0" fontId="41" fillId="33" borderId="10" xfId="0" applyFont="1" applyFill="1" applyBorder="1" applyAlignment="1">
      <alignment horizontal="center"/>
    </xf>
    <xf numFmtId="3" fontId="41" fillId="33" borderId="10" xfId="0" applyNumberFormat="1" applyFont="1" applyFill="1" applyBorder="1" applyAlignment="1">
      <alignment horizontal="center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/>
    </xf>
    <xf numFmtId="3" fontId="39" fillId="0" borderId="10" xfId="0" applyNumberFormat="1" applyFont="1" applyFill="1" applyBorder="1" applyAlignment="1">
      <alignment horizontal="center" wrapText="1"/>
    </xf>
    <xf numFmtId="3" fontId="39" fillId="33" borderId="10" xfId="0" applyNumberFormat="1" applyFont="1" applyFill="1" applyBorder="1" applyAlignment="1">
      <alignment horizontal="center" wrapText="1"/>
    </xf>
    <xf numFmtId="0" fontId="42" fillId="0" borderId="12" xfId="0" applyFont="1" applyFill="1" applyBorder="1" applyAlignment="1">
      <alignment horizontal="left"/>
    </xf>
    <xf numFmtId="0" fontId="43" fillId="0" borderId="12" xfId="0" applyFont="1" applyFill="1" applyBorder="1" applyAlignment="1">
      <alignment horizontal="left"/>
    </xf>
    <xf numFmtId="0" fontId="43" fillId="0" borderId="13" xfId="0" applyFont="1" applyFill="1" applyBorder="1" applyAlignment="1">
      <alignment horizontal="left"/>
    </xf>
    <xf numFmtId="3" fontId="39" fillId="0" borderId="0" xfId="0" applyNumberFormat="1" applyFont="1" applyFill="1" applyBorder="1" applyAlignment="1">
      <alignment horizontal="center"/>
    </xf>
    <xf numFmtId="9" fontId="39" fillId="0" borderId="0" xfId="0" applyNumberFormat="1" applyFont="1" applyFill="1" applyBorder="1" applyAlignment="1">
      <alignment horizontal="center"/>
    </xf>
    <xf numFmtId="0" fontId="42" fillId="0" borderId="10" xfId="0" applyFont="1" applyFill="1" applyBorder="1" applyAlignment="1">
      <alignment horizontal="left"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left" wrapText="1"/>
    </xf>
    <xf numFmtId="3" fontId="43" fillId="0" borderId="10" xfId="0" applyNumberFormat="1" applyFont="1" applyFill="1" applyBorder="1" applyAlignment="1">
      <alignment horizontal="center"/>
    </xf>
    <xf numFmtId="3" fontId="43" fillId="0" borderId="10" xfId="0" applyNumberFormat="1" applyFont="1" applyFill="1" applyBorder="1" applyAlignment="1">
      <alignment horizontal="center" wrapText="1"/>
    </xf>
    <xf numFmtId="0" fontId="43" fillId="0" borderId="10" xfId="0" applyFont="1" applyFill="1" applyBorder="1" applyAlignment="1">
      <alignment horizontal="center" wrapText="1"/>
    </xf>
    <xf numFmtId="0" fontId="43" fillId="33" borderId="10" xfId="0" applyFont="1" applyFill="1" applyBorder="1" applyAlignment="1">
      <alignment/>
    </xf>
    <xf numFmtId="0" fontId="42" fillId="33" borderId="10" xfId="0" applyFont="1" applyFill="1" applyBorder="1" applyAlignment="1">
      <alignment/>
    </xf>
    <xf numFmtId="0" fontId="43" fillId="33" borderId="10" xfId="0" applyFont="1" applyFill="1" applyBorder="1" applyAlignment="1">
      <alignment horizontal="center" wrapText="1"/>
    </xf>
    <xf numFmtId="3" fontId="42" fillId="33" borderId="10" xfId="0" applyNumberFormat="1" applyFont="1" applyFill="1" applyBorder="1" applyAlignment="1">
      <alignment horizontal="center"/>
    </xf>
    <xf numFmtId="3" fontId="42" fillId="0" borderId="13" xfId="0" applyNumberFormat="1" applyFont="1" applyBorder="1" applyAlignment="1">
      <alignment horizontal="center" vertical="center"/>
    </xf>
    <xf numFmtId="0" fontId="42" fillId="0" borderId="10" xfId="0" applyFont="1" applyFill="1" applyBorder="1" applyAlignment="1">
      <alignment horizontal="left" wrapText="1"/>
    </xf>
    <xf numFmtId="0" fontId="42" fillId="0" borderId="14" xfId="0" applyFont="1" applyFill="1" applyBorder="1" applyAlignment="1">
      <alignment horizontal="left" vertical="center"/>
    </xf>
    <xf numFmtId="0" fontId="43" fillId="0" borderId="12" xfId="0" applyFont="1" applyBorder="1" applyAlignment="1">
      <alignment horizontal="left" vertical="center"/>
    </xf>
    <xf numFmtId="3" fontId="42" fillId="0" borderId="12" xfId="0" applyNumberFormat="1" applyFont="1" applyBorder="1" applyAlignment="1">
      <alignment horizontal="center" vertical="center"/>
    </xf>
    <xf numFmtId="3" fontId="42" fillId="0" borderId="10" xfId="0" applyNumberFormat="1" applyFont="1" applyFill="1" applyBorder="1" applyAlignment="1">
      <alignment horizontal="center"/>
    </xf>
    <xf numFmtId="0" fontId="41" fillId="0" borderId="10" xfId="0" applyFont="1" applyBorder="1" applyAlignment="1">
      <alignment horizontal="center"/>
    </xf>
    <xf numFmtId="3" fontId="41" fillId="0" borderId="10" xfId="0" applyNumberFormat="1" applyFont="1" applyFill="1" applyBorder="1" applyAlignment="1">
      <alignment horizontal="center"/>
    </xf>
    <xf numFmtId="0" fontId="41" fillId="0" borderId="10" xfId="0" applyFont="1" applyBorder="1" applyAlignment="1">
      <alignment horizontal="left"/>
    </xf>
    <xf numFmtId="3" fontId="41" fillId="0" borderId="10" xfId="0" applyNumberFormat="1" applyFont="1" applyBorder="1" applyAlignment="1">
      <alignment horizontal="center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43" fillId="0" borderId="10" xfId="0" applyFont="1" applyFill="1" applyBorder="1" applyAlignment="1">
      <alignment wrapText="1"/>
    </xf>
    <xf numFmtId="3" fontId="43" fillId="0" borderId="10" xfId="0" applyNumberFormat="1" applyFont="1" applyFill="1" applyBorder="1" applyAlignment="1">
      <alignment horizontal="center"/>
    </xf>
    <xf numFmtId="0" fontId="43" fillId="0" borderId="10" xfId="0" applyFont="1" applyFill="1" applyBorder="1" applyAlignment="1">
      <alignment horizontal="center" wrapText="1"/>
    </xf>
    <xf numFmtId="0" fontId="43" fillId="0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3" fontId="43" fillId="33" borderId="10" xfId="0" applyNumberFormat="1" applyFont="1" applyFill="1" applyBorder="1" applyAlignment="1">
      <alignment horizontal="center"/>
    </xf>
    <xf numFmtId="0" fontId="43" fillId="33" borderId="10" xfId="0" applyFont="1" applyFill="1" applyBorder="1" applyAlignment="1">
      <alignment horizontal="center" wrapText="1"/>
    </xf>
    <xf numFmtId="0" fontId="42" fillId="33" borderId="10" xfId="0" applyFont="1" applyFill="1" applyBorder="1" applyAlignment="1">
      <alignment horizontal="center"/>
    </xf>
    <xf numFmtId="0" fontId="42" fillId="0" borderId="10" xfId="0" applyFont="1" applyFill="1" applyBorder="1" applyAlignment="1">
      <alignment/>
    </xf>
    <xf numFmtId="0" fontId="42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4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4"/>
  <sheetViews>
    <sheetView zoomScalePageLayoutView="0" workbookViewId="0" topLeftCell="A10">
      <selection activeCell="C5" sqref="C5"/>
    </sheetView>
  </sheetViews>
  <sheetFormatPr defaultColWidth="9.140625" defaultRowHeight="15"/>
  <cols>
    <col min="1" max="1" width="7.28125" style="3" customWidth="1"/>
    <col min="2" max="2" width="36.28125" style="1" customWidth="1"/>
    <col min="3" max="3" width="24.00390625" style="1" customWidth="1"/>
    <col min="4" max="5" width="18.8515625" style="1" customWidth="1"/>
    <col min="6" max="7" width="15.7109375" style="1" customWidth="1"/>
    <col min="8" max="8" width="14.28125" style="1" customWidth="1"/>
    <col min="9" max="16384" width="9.140625" style="3" customWidth="1"/>
  </cols>
  <sheetData>
    <row r="2" spans="2:7" ht="30.75" customHeight="1">
      <c r="B2" s="80" t="s">
        <v>10</v>
      </c>
      <c r="C2" s="81"/>
      <c r="D2" s="81"/>
      <c r="E2" s="81"/>
      <c r="F2" s="18"/>
      <c r="G2" s="2"/>
    </row>
    <row r="3" ht="15">
      <c r="C3" s="4"/>
    </row>
    <row r="4" spans="1:7" ht="15">
      <c r="A4" s="4" t="s">
        <v>3</v>
      </c>
      <c r="B4" s="17"/>
      <c r="D4" s="4"/>
      <c r="E4" s="4"/>
      <c r="F4" s="4"/>
      <c r="G4" s="4"/>
    </row>
    <row r="5" spans="1:7" ht="15">
      <c r="A5" s="4" t="s">
        <v>4</v>
      </c>
      <c r="B5" s="4"/>
      <c r="D5" s="4"/>
      <c r="E5" s="4"/>
      <c r="F5" s="4"/>
      <c r="G5" s="4"/>
    </row>
    <row r="6" spans="1:7" ht="15">
      <c r="A6" s="4" t="s">
        <v>9</v>
      </c>
      <c r="B6" s="4"/>
      <c r="D6" s="4"/>
      <c r="E6" s="4"/>
      <c r="F6" s="4"/>
      <c r="G6" s="4"/>
    </row>
    <row r="7" ht="15">
      <c r="A7" s="5" t="s">
        <v>11</v>
      </c>
    </row>
    <row r="8" ht="9.75" customHeight="1"/>
    <row r="9" spans="1:8" ht="29.25" customHeight="1">
      <c r="A9" s="48" t="s">
        <v>12</v>
      </c>
      <c r="B9" s="68" t="s">
        <v>13</v>
      </c>
      <c r="C9" s="68" t="s">
        <v>14</v>
      </c>
      <c r="D9" s="69" t="s">
        <v>15</v>
      </c>
      <c r="E9" s="69" t="s">
        <v>16</v>
      </c>
      <c r="F9" s="22"/>
      <c r="G9" s="22"/>
      <c r="H9" s="19"/>
    </row>
    <row r="10" spans="1:8" s="16" customFormat="1" ht="15">
      <c r="A10" s="47"/>
      <c r="B10" s="42" t="s">
        <v>17</v>
      </c>
      <c r="C10" s="43"/>
      <c r="D10" s="43"/>
      <c r="E10" s="44"/>
      <c r="F10" s="45"/>
      <c r="G10" s="46"/>
      <c r="H10" s="45"/>
    </row>
    <row r="11" spans="1:8" ht="27.75">
      <c r="A11" s="70">
        <v>1</v>
      </c>
      <c r="B11" s="71" t="s">
        <v>18</v>
      </c>
      <c r="C11" s="72">
        <v>1200</v>
      </c>
      <c r="D11" s="73">
        <v>0</v>
      </c>
      <c r="E11" s="74">
        <f>C11*D11</f>
        <v>0</v>
      </c>
      <c r="F11" s="20"/>
      <c r="G11" s="25"/>
      <c r="H11" s="20"/>
    </row>
    <row r="12" spans="1:8" ht="33.75" customHeight="1">
      <c r="A12" s="70">
        <v>2</v>
      </c>
      <c r="B12" s="71" t="s">
        <v>19</v>
      </c>
      <c r="C12" s="72">
        <v>0</v>
      </c>
      <c r="D12" s="73">
        <v>0</v>
      </c>
      <c r="E12" s="74">
        <f>C12*D12</f>
        <v>0</v>
      </c>
      <c r="F12" s="26"/>
      <c r="G12" s="25"/>
      <c r="H12" s="26"/>
    </row>
    <row r="13" spans="1:8" ht="15">
      <c r="A13" s="75"/>
      <c r="B13" s="55" t="s">
        <v>22</v>
      </c>
      <c r="C13" s="76"/>
      <c r="D13" s="77"/>
      <c r="E13" s="78">
        <f>E11+E12</f>
        <v>0</v>
      </c>
      <c r="F13" s="20"/>
      <c r="G13" s="25"/>
      <c r="H13" s="20"/>
    </row>
    <row r="14" spans="1:8" s="15" customFormat="1" ht="15">
      <c r="A14" s="47"/>
      <c r="B14" s="47" t="s">
        <v>20</v>
      </c>
      <c r="C14" s="47"/>
      <c r="D14" s="47"/>
      <c r="E14" s="47"/>
      <c r="F14" s="45"/>
      <c r="G14" s="46"/>
      <c r="H14" s="45"/>
    </row>
    <row r="15" spans="1:8" ht="27.75">
      <c r="A15" s="70">
        <v>1</v>
      </c>
      <c r="B15" s="71" t="s">
        <v>18</v>
      </c>
      <c r="C15" s="72">
        <v>0</v>
      </c>
      <c r="D15" s="73">
        <v>0</v>
      </c>
      <c r="E15" s="74">
        <f>C15*D15</f>
        <v>0</v>
      </c>
      <c r="F15" s="20"/>
      <c r="G15" s="25"/>
      <c r="H15" s="20"/>
    </row>
    <row r="16" spans="1:8" ht="33.75" customHeight="1">
      <c r="A16" s="70">
        <v>2</v>
      </c>
      <c r="B16" s="71" t="s">
        <v>19</v>
      </c>
      <c r="C16" s="72">
        <v>700</v>
      </c>
      <c r="D16" s="73">
        <v>170</v>
      </c>
      <c r="E16" s="72">
        <f>C16*D16</f>
        <v>119000</v>
      </c>
      <c r="F16" s="26"/>
      <c r="G16" s="25"/>
      <c r="H16" s="26"/>
    </row>
    <row r="17" spans="1:8" ht="15">
      <c r="A17" s="75"/>
      <c r="B17" s="55" t="s">
        <v>23</v>
      </c>
      <c r="C17" s="76"/>
      <c r="D17" s="77"/>
      <c r="E17" s="57">
        <f>E15+E16</f>
        <v>119000</v>
      </c>
      <c r="F17" s="20"/>
      <c r="G17" s="25"/>
      <c r="H17" s="20"/>
    </row>
    <row r="18" spans="2:8" ht="15">
      <c r="B18" s="23"/>
      <c r="C18" s="20"/>
      <c r="D18" s="21"/>
      <c r="E18" s="24"/>
      <c r="F18" s="20"/>
      <c r="G18" s="25"/>
      <c r="H18" s="20"/>
    </row>
    <row r="19" spans="1:8" ht="15">
      <c r="A19" s="9"/>
      <c r="B19" s="9"/>
      <c r="C19" s="10"/>
      <c r="D19" s="10"/>
      <c r="F19" s="10"/>
      <c r="G19" s="10"/>
      <c r="H19" s="10"/>
    </row>
    <row r="20" spans="1:8" ht="15">
      <c r="A20" s="4" t="s">
        <v>2</v>
      </c>
      <c r="B20" s="4"/>
      <c r="C20" s="4"/>
      <c r="D20" s="4"/>
      <c r="F20" s="4"/>
      <c r="G20" s="4"/>
      <c r="H20" s="4"/>
    </row>
    <row r="21" spans="1:8" ht="15">
      <c r="A21" s="11"/>
      <c r="B21" s="12"/>
      <c r="C21" s="13"/>
      <c r="D21" s="13"/>
      <c r="F21" s="13"/>
      <c r="G21" s="13"/>
      <c r="H21" s="13"/>
    </row>
    <row r="22" spans="1:8" ht="15">
      <c r="A22" s="4" t="s">
        <v>0</v>
      </c>
      <c r="B22" s="4"/>
      <c r="C22" s="4"/>
      <c r="D22" s="4"/>
      <c r="F22" s="4"/>
      <c r="G22" s="4"/>
      <c r="H22" s="4"/>
    </row>
    <row r="23" spans="1:8" ht="15">
      <c r="A23" s="14"/>
      <c r="B23" s="12"/>
      <c r="C23" s="13"/>
      <c r="D23" s="13"/>
      <c r="F23" s="13"/>
      <c r="G23" s="13"/>
      <c r="H23" s="13"/>
    </row>
    <row r="24" spans="1:8" ht="15">
      <c r="A24" s="4" t="s">
        <v>1</v>
      </c>
      <c r="B24" s="4"/>
      <c r="C24" s="4"/>
      <c r="D24" s="4"/>
      <c r="F24" s="4"/>
      <c r="G24" s="4"/>
      <c r="H24" s="4"/>
    </row>
  </sheetData>
  <sheetProtection/>
  <mergeCells count="1">
    <mergeCell ref="B2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2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7.28125" style="3" customWidth="1"/>
    <col min="2" max="2" width="35.00390625" style="1" customWidth="1"/>
    <col min="3" max="3" width="13.28125" style="1" customWidth="1"/>
    <col min="4" max="4" width="24.00390625" style="1" customWidth="1"/>
    <col min="5" max="6" width="18.8515625" style="1" customWidth="1"/>
    <col min="7" max="8" width="15.7109375" style="1" customWidth="1"/>
    <col min="9" max="9" width="14.28125" style="1" customWidth="1"/>
    <col min="10" max="16384" width="9.140625" style="3" customWidth="1"/>
  </cols>
  <sheetData>
    <row r="2" spans="2:8" ht="62.25" customHeight="1">
      <c r="B2" s="82" t="s">
        <v>21</v>
      </c>
      <c r="C2" s="82"/>
      <c r="D2" s="83"/>
      <c r="E2" s="83"/>
      <c r="F2" s="83"/>
      <c r="G2" s="18"/>
      <c r="H2" s="18"/>
    </row>
    <row r="3" ht="15">
      <c r="D3" s="4"/>
    </row>
    <row r="4" spans="1:8" ht="15">
      <c r="A4" s="4" t="s">
        <v>3</v>
      </c>
      <c r="B4" s="17"/>
      <c r="C4" s="17"/>
      <c r="E4" s="4"/>
      <c r="F4" s="4"/>
      <c r="G4" s="4"/>
      <c r="H4" s="4"/>
    </row>
    <row r="5" spans="1:8" ht="15">
      <c r="A5" s="4" t="s">
        <v>4</v>
      </c>
      <c r="B5" s="4"/>
      <c r="C5" s="4"/>
      <c r="E5" s="4"/>
      <c r="F5" s="4"/>
      <c r="G5" s="4"/>
      <c r="H5" s="4"/>
    </row>
    <row r="6" spans="1:8" ht="15">
      <c r="A6" s="4" t="s">
        <v>9</v>
      </c>
      <c r="B6" s="4"/>
      <c r="C6" s="4"/>
      <c r="E6" s="4"/>
      <c r="F6" s="4"/>
      <c r="G6" s="4"/>
      <c r="H6" s="4"/>
    </row>
    <row r="7" ht="15">
      <c r="A7" s="5" t="s">
        <v>11</v>
      </c>
    </row>
    <row r="8" ht="9.75" customHeight="1"/>
    <row r="9" spans="1:9" ht="29.25" customHeight="1">
      <c r="A9" s="37" t="s">
        <v>12</v>
      </c>
      <c r="B9" s="38" t="s">
        <v>24</v>
      </c>
      <c r="C9" s="38" t="s">
        <v>25</v>
      </c>
      <c r="D9" s="38" t="s">
        <v>14</v>
      </c>
      <c r="E9" s="6" t="s">
        <v>15</v>
      </c>
      <c r="F9" s="6" t="s">
        <v>16</v>
      </c>
      <c r="G9" s="22"/>
      <c r="H9" s="22"/>
      <c r="I9" s="19"/>
    </row>
    <row r="10" spans="1:9" ht="15">
      <c r="A10" s="33">
        <v>1</v>
      </c>
      <c r="B10" s="39" t="s">
        <v>26</v>
      </c>
      <c r="C10" s="31">
        <v>105274</v>
      </c>
      <c r="D10" s="7">
        <v>500</v>
      </c>
      <c r="E10" s="40">
        <v>95</v>
      </c>
      <c r="F10" s="7">
        <f>D10*E10</f>
        <v>47500</v>
      </c>
      <c r="G10" s="20"/>
      <c r="H10" s="25"/>
      <c r="I10" s="20"/>
    </row>
    <row r="11" spans="1:9" ht="15">
      <c r="A11" s="33">
        <v>2</v>
      </c>
      <c r="B11" s="39" t="s">
        <v>27</v>
      </c>
      <c r="C11" s="31">
        <v>105274</v>
      </c>
      <c r="D11" s="7">
        <v>800</v>
      </c>
      <c r="E11" s="40">
        <v>1020</v>
      </c>
      <c r="F11" s="7">
        <f>D11*E11</f>
        <v>816000</v>
      </c>
      <c r="G11" s="20"/>
      <c r="H11" s="25"/>
      <c r="I11" s="20"/>
    </row>
    <row r="12" spans="1:9" ht="15">
      <c r="A12" s="33">
        <v>3</v>
      </c>
      <c r="B12" s="39" t="s">
        <v>28</v>
      </c>
      <c r="C12" s="31">
        <v>105274</v>
      </c>
      <c r="D12" s="7">
        <v>294</v>
      </c>
      <c r="E12" s="40">
        <v>35</v>
      </c>
      <c r="F12" s="7">
        <f>D12*E12</f>
        <v>10290</v>
      </c>
      <c r="G12" s="20"/>
      <c r="H12" s="25"/>
      <c r="I12" s="20"/>
    </row>
    <row r="13" spans="1:9" ht="15">
      <c r="A13" s="33">
        <v>4</v>
      </c>
      <c r="B13" s="39"/>
      <c r="C13" s="39"/>
      <c r="D13" s="7"/>
      <c r="E13" s="40"/>
      <c r="F13" s="7"/>
      <c r="G13" s="20"/>
      <c r="H13" s="25"/>
      <c r="I13" s="20"/>
    </row>
    <row r="14" spans="1:9" ht="15">
      <c r="A14" s="27"/>
      <c r="B14" s="28" t="s">
        <v>29</v>
      </c>
      <c r="C14" s="34"/>
      <c r="D14" s="29"/>
      <c r="E14" s="41"/>
      <c r="F14" s="36">
        <f>F10+F11+F12</f>
        <v>873790</v>
      </c>
      <c r="G14" s="20"/>
      <c r="H14" s="25"/>
      <c r="I14" s="20"/>
    </row>
    <row r="15" spans="2:9" ht="15">
      <c r="B15" s="23"/>
      <c r="C15" s="23"/>
      <c r="D15" s="20"/>
      <c r="E15" s="21"/>
      <c r="F15" s="24"/>
      <c r="G15" s="20"/>
      <c r="H15" s="25"/>
      <c r="I15" s="20"/>
    </row>
    <row r="16" spans="2:9" ht="15">
      <c r="B16" s="23"/>
      <c r="C16" s="23"/>
      <c r="D16" s="20"/>
      <c r="E16" s="21"/>
      <c r="F16" s="24"/>
      <c r="G16" s="20"/>
      <c r="H16" s="25"/>
      <c r="I16" s="20"/>
    </row>
    <row r="17" spans="1:9" ht="15">
      <c r="A17" s="9"/>
      <c r="B17" s="9"/>
      <c r="C17" s="10"/>
      <c r="D17" s="10"/>
      <c r="E17" s="10"/>
      <c r="G17" s="10"/>
      <c r="H17" s="10"/>
      <c r="I17" s="10"/>
    </row>
    <row r="18" spans="1:9" ht="15">
      <c r="A18" s="4" t="s">
        <v>2</v>
      </c>
      <c r="B18" s="4"/>
      <c r="C18" s="4"/>
      <c r="D18" s="4"/>
      <c r="E18" s="4"/>
      <c r="G18" s="4"/>
      <c r="H18" s="4"/>
      <c r="I18" s="4"/>
    </row>
    <row r="19" spans="1:9" ht="15">
      <c r="A19" s="11"/>
      <c r="B19" s="12"/>
      <c r="C19" s="13"/>
      <c r="D19" s="13"/>
      <c r="E19" s="13"/>
      <c r="G19" s="13"/>
      <c r="H19" s="13"/>
      <c r="I19" s="13"/>
    </row>
    <row r="20" spans="1:9" ht="15">
      <c r="A20" s="4" t="s">
        <v>0</v>
      </c>
      <c r="B20" s="4"/>
      <c r="C20" s="4"/>
      <c r="D20" s="4"/>
      <c r="E20" s="4"/>
      <c r="G20" s="4"/>
      <c r="H20" s="4"/>
      <c r="I20" s="4"/>
    </row>
    <row r="21" spans="1:9" ht="15">
      <c r="A21" s="14"/>
      <c r="B21" s="12"/>
      <c r="C21" s="13"/>
      <c r="D21" s="13"/>
      <c r="E21" s="13"/>
      <c r="G21" s="13"/>
      <c r="H21" s="13"/>
      <c r="I21" s="13"/>
    </row>
    <row r="22" spans="1:9" ht="15">
      <c r="A22" s="4" t="s">
        <v>1</v>
      </c>
      <c r="B22" s="4"/>
      <c r="C22" s="4"/>
      <c r="D22" s="4"/>
      <c r="E22" s="4"/>
      <c r="G22" s="4"/>
      <c r="H22" s="4"/>
      <c r="I22" s="4"/>
    </row>
  </sheetData>
  <sheetProtection/>
  <mergeCells count="1">
    <mergeCell ref="B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0"/>
  <sheetViews>
    <sheetView zoomScalePageLayoutView="0" workbookViewId="0" topLeftCell="A1">
      <selection activeCell="E20" sqref="E20"/>
    </sheetView>
  </sheetViews>
  <sheetFormatPr defaultColWidth="9.140625" defaultRowHeight="15"/>
  <cols>
    <col min="1" max="1" width="7.28125" style="3" customWidth="1"/>
    <col min="2" max="2" width="36.28125" style="1" customWidth="1"/>
    <col min="3" max="3" width="10.8515625" style="1" customWidth="1"/>
    <col min="4" max="4" width="24.00390625" style="1" customWidth="1"/>
    <col min="5" max="6" width="18.8515625" style="1" customWidth="1"/>
    <col min="7" max="8" width="15.7109375" style="1" customWidth="1"/>
    <col min="9" max="9" width="14.28125" style="1" customWidth="1"/>
    <col min="10" max="16384" width="9.140625" style="3" customWidth="1"/>
  </cols>
  <sheetData>
    <row r="2" spans="2:8" ht="17.25" customHeight="1">
      <c r="B2" s="82" t="s">
        <v>30</v>
      </c>
      <c r="C2" s="82"/>
      <c r="D2" s="83"/>
      <c r="E2" s="83"/>
      <c r="F2" s="83"/>
      <c r="G2" s="18"/>
      <c r="H2" s="18"/>
    </row>
    <row r="3" ht="15">
      <c r="D3" s="4"/>
    </row>
    <row r="4" spans="1:8" ht="15">
      <c r="A4" s="4" t="s">
        <v>3</v>
      </c>
      <c r="B4" s="17"/>
      <c r="C4" s="17"/>
      <c r="E4" s="4"/>
      <c r="F4" s="4"/>
      <c r="G4" s="4"/>
      <c r="H4" s="4"/>
    </row>
    <row r="5" spans="1:8" ht="15">
      <c r="A5" s="4" t="s">
        <v>4</v>
      </c>
      <c r="B5" s="4"/>
      <c r="C5" s="4"/>
      <c r="E5" s="4"/>
      <c r="F5" s="4"/>
      <c r="G5" s="4"/>
      <c r="H5" s="4"/>
    </row>
    <row r="6" spans="1:8" ht="15">
      <c r="A6" s="4" t="s">
        <v>9</v>
      </c>
      <c r="B6" s="4"/>
      <c r="C6" s="4"/>
      <c r="E6" s="4"/>
      <c r="F6" s="4"/>
      <c r="G6" s="4"/>
      <c r="H6" s="4"/>
    </row>
    <row r="7" ht="15">
      <c r="A7" s="5" t="s">
        <v>11</v>
      </c>
    </row>
    <row r="8" ht="9.75" customHeight="1"/>
    <row r="9" spans="1:9" ht="44.25" customHeight="1">
      <c r="A9" s="37" t="s">
        <v>12</v>
      </c>
      <c r="B9" s="38" t="s">
        <v>24</v>
      </c>
      <c r="C9" s="38" t="s">
        <v>25</v>
      </c>
      <c r="D9" s="6" t="s">
        <v>31</v>
      </c>
      <c r="E9" s="6" t="s">
        <v>15</v>
      </c>
      <c r="F9" s="6" t="s">
        <v>32</v>
      </c>
      <c r="G9" s="22"/>
      <c r="H9" s="22"/>
      <c r="I9" s="19"/>
    </row>
    <row r="10" spans="1:9" ht="15">
      <c r="A10" s="33">
        <v>1</v>
      </c>
      <c r="B10" s="39" t="s">
        <v>33</v>
      </c>
      <c r="C10" s="31">
        <v>105274</v>
      </c>
      <c r="D10" s="7">
        <v>300</v>
      </c>
      <c r="E10" s="8">
        <v>0</v>
      </c>
      <c r="F10" s="31">
        <v>0</v>
      </c>
      <c r="G10" s="20"/>
      <c r="H10" s="25"/>
      <c r="I10" s="20"/>
    </row>
    <row r="11" spans="1:9" ht="15">
      <c r="A11" s="32"/>
      <c r="B11" s="39"/>
      <c r="C11" s="39"/>
      <c r="D11" s="7"/>
      <c r="E11" s="8"/>
      <c r="F11" s="31"/>
      <c r="G11" s="20"/>
      <c r="H11" s="25"/>
      <c r="I11" s="20"/>
    </row>
    <row r="12" spans="1:9" ht="15">
      <c r="A12" s="32"/>
      <c r="B12" s="39"/>
      <c r="C12" s="39"/>
      <c r="D12" s="7"/>
      <c r="E12" s="8"/>
      <c r="F12" s="31"/>
      <c r="G12" s="20"/>
      <c r="H12" s="25"/>
      <c r="I12" s="20"/>
    </row>
    <row r="13" spans="1:9" ht="15">
      <c r="A13" s="27"/>
      <c r="B13" s="28" t="s">
        <v>35</v>
      </c>
      <c r="C13" s="34"/>
      <c r="D13" s="29"/>
      <c r="E13" s="30"/>
      <c r="F13" s="35">
        <f>F10+F11+F12</f>
        <v>0</v>
      </c>
      <c r="G13" s="20"/>
      <c r="H13" s="25"/>
      <c r="I13" s="20"/>
    </row>
    <row r="14" spans="2:9" ht="15">
      <c r="B14" s="23"/>
      <c r="C14" s="23"/>
      <c r="D14" s="20"/>
      <c r="E14" s="21"/>
      <c r="F14" s="24"/>
      <c r="G14" s="20"/>
      <c r="H14" s="25"/>
      <c r="I14" s="20"/>
    </row>
    <row r="15" spans="1:9" ht="15">
      <c r="A15" s="9"/>
      <c r="B15" s="9"/>
      <c r="C15" s="10"/>
      <c r="D15" s="10"/>
      <c r="E15" s="10"/>
      <c r="G15" s="10"/>
      <c r="H15" s="10"/>
      <c r="I15" s="10"/>
    </row>
    <row r="16" spans="1:9" ht="15">
      <c r="A16" s="4" t="s">
        <v>2</v>
      </c>
      <c r="B16" s="4"/>
      <c r="C16" s="4"/>
      <c r="D16" s="4"/>
      <c r="E16" s="4"/>
      <c r="G16" s="4"/>
      <c r="H16" s="4"/>
      <c r="I16" s="4"/>
    </row>
    <row r="17" spans="1:9" ht="15">
      <c r="A17" s="11"/>
      <c r="B17" s="12"/>
      <c r="C17" s="13"/>
      <c r="D17" s="13"/>
      <c r="E17" s="13"/>
      <c r="G17" s="13"/>
      <c r="H17" s="13"/>
      <c r="I17" s="13"/>
    </row>
    <row r="18" spans="1:9" ht="15">
      <c r="A18" s="4" t="s">
        <v>0</v>
      </c>
      <c r="B18" s="4"/>
      <c r="C18" s="4"/>
      <c r="D18" s="4"/>
      <c r="E18" s="4"/>
      <c r="G18" s="4"/>
      <c r="H18" s="4"/>
      <c r="I18" s="4"/>
    </row>
    <row r="19" spans="1:9" ht="15">
      <c r="A19" s="14"/>
      <c r="B19" s="12"/>
      <c r="C19" s="13"/>
      <c r="D19" s="13"/>
      <c r="E19" s="13"/>
      <c r="G19" s="13"/>
      <c r="H19" s="13"/>
      <c r="I19" s="13"/>
    </row>
    <row r="20" spans="1:9" ht="15">
      <c r="A20" s="4" t="s">
        <v>1</v>
      </c>
      <c r="B20" s="4"/>
      <c r="C20" s="4"/>
      <c r="D20" s="4"/>
      <c r="E20" s="4"/>
      <c r="G20" s="4"/>
      <c r="H20" s="4"/>
      <c r="I20" s="4"/>
    </row>
  </sheetData>
  <sheetProtection/>
  <mergeCells count="1">
    <mergeCell ref="B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28"/>
  <sheetViews>
    <sheetView tabSelected="1" zoomScalePageLayoutView="0" workbookViewId="0" topLeftCell="A1">
      <selection activeCell="B16" sqref="B16"/>
    </sheetView>
  </sheetViews>
  <sheetFormatPr defaultColWidth="9.140625" defaultRowHeight="15"/>
  <cols>
    <col min="1" max="1" width="7.28125" style="3" customWidth="1"/>
    <col min="2" max="2" width="53.7109375" style="1" customWidth="1"/>
    <col min="3" max="3" width="24.00390625" style="1" customWidth="1"/>
    <col min="4" max="5" width="18.8515625" style="1" customWidth="1"/>
    <col min="6" max="7" width="15.7109375" style="1" customWidth="1"/>
    <col min="8" max="8" width="14.28125" style="1" customWidth="1"/>
    <col min="9" max="16384" width="9.140625" style="3" customWidth="1"/>
  </cols>
  <sheetData>
    <row r="2" spans="2:7" ht="45.75" customHeight="1">
      <c r="B2" s="82" t="s">
        <v>34</v>
      </c>
      <c r="C2" s="83"/>
      <c r="D2" s="83"/>
      <c r="E2" s="83"/>
      <c r="F2" s="18"/>
      <c r="G2" s="18"/>
    </row>
    <row r="3" ht="15">
      <c r="C3" s="4"/>
    </row>
    <row r="4" spans="1:7" ht="15">
      <c r="A4" s="4" t="s">
        <v>3</v>
      </c>
      <c r="B4" s="17"/>
      <c r="D4" s="4"/>
      <c r="E4" s="4"/>
      <c r="F4" s="4"/>
      <c r="G4" s="4"/>
    </row>
    <row r="5" spans="1:7" ht="15">
      <c r="A5" s="4" t="s">
        <v>4</v>
      </c>
      <c r="B5" s="4"/>
      <c r="D5" s="4"/>
      <c r="E5" s="4"/>
      <c r="F5" s="4"/>
      <c r="G5" s="4"/>
    </row>
    <row r="6" spans="1:7" ht="15">
      <c r="A6" s="4" t="s">
        <v>9</v>
      </c>
      <c r="B6" s="4"/>
      <c r="D6" s="4"/>
      <c r="E6" s="4"/>
      <c r="F6" s="4"/>
      <c r="G6" s="4"/>
    </row>
    <row r="7" ht="15">
      <c r="A7" s="5" t="s">
        <v>11</v>
      </c>
    </row>
    <row r="8" ht="9.75" customHeight="1"/>
    <row r="9" spans="1:8" ht="44.25" customHeight="1">
      <c r="A9" s="37" t="s">
        <v>12</v>
      </c>
      <c r="B9" s="38" t="s">
        <v>40</v>
      </c>
      <c r="C9" s="6" t="s">
        <v>14</v>
      </c>
      <c r="D9" s="6" t="s">
        <v>15</v>
      </c>
      <c r="E9" s="6" t="s">
        <v>16</v>
      </c>
      <c r="F9" s="22"/>
      <c r="G9" s="22"/>
      <c r="H9" s="19"/>
    </row>
    <row r="10" spans="1:8" ht="18" customHeight="1">
      <c r="A10" s="48" t="s">
        <v>5</v>
      </c>
      <c r="B10" s="60" t="s">
        <v>36</v>
      </c>
      <c r="C10" s="62">
        <f>C11</f>
        <v>200</v>
      </c>
      <c r="D10" s="61"/>
      <c r="E10" s="58">
        <f>E11</f>
        <v>7626800</v>
      </c>
      <c r="F10" s="22"/>
      <c r="G10" s="22"/>
      <c r="H10" s="19"/>
    </row>
    <row r="11" spans="1:8" ht="33" customHeight="1">
      <c r="A11" s="49">
        <v>1</v>
      </c>
      <c r="B11" s="50" t="s">
        <v>37</v>
      </c>
      <c r="C11" s="51">
        <v>200</v>
      </c>
      <c r="D11" s="51">
        <v>38134</v>
      </c>
      <c r="E11" s="52">
        <f>C11*D11</f>
        <v>7626800</v>
      </c>
      <c r="F11" s="20"/>
      <c r="G11" s="25"/>
      <c r="H11" s="20"/>
    </row>
    <row r="12" spans="1:8" ht="15">
      <c r="A12" s="48" t="s">
        <v>6</v>
      </c>
      <c r="B12" s="59" t="s">
        <v>38</v>
      </c>
      <c r="C12" s="63">
        <f>C13+C14</f>
        <v>2360</v>
      </c>
      <c r="D12" s="53"/>
      <c r="E12" s="58">
        <f>E13+E14</f>
        <v>91176240</v>
      </c>
      <c r="F12" s="20"/>
      <c r="G12" s="25"/>
      <c r="H12" s="20"/>
    </row>
    <row r="13" spans="1:8" ht="27.75">
      <c r="A13" s="49">
        <v>1</v>
      </c>
      <c r="B13" s="50" t="s">
        <v>37</v>
      </c>
      <c r="C13" s="51">
        <v>2300</v>
      </c>
      <c r="D13" s="51">
        <v>38634</v>
      </c>
      <c r="E13" s="51">
        <f>C13*D13</f>
        <v>88858200</v>
      </c>
      <c r="F13" s="20"/>
      <c r="G13" s="25"/>
      <c r="H13" s="20"/>
    </row>
    <row r="14" spans="1:8" ht="42">
      <c r="A14" s="49">
        <v>2</v>
      </c>
      <c r="B14" s="50" t="s">
        <v>39</v>
      </c>
      <c r="C14" s="51">
        <v>60</v>
      </c>
      <c r="D14" s="51">
        <v>38634</v>
      </c>
      <c r="E14" s="51">
        <f>C14*D14</f>
        <v>2318040</v>
      </c>
      <c r="F14" s="20"/>
      <c r="G14" s="25"/>
      <c r="H14" s="20"/>
    </row>
    <row r="15" spans="1:8" ht="15">
      <c r="A15" s="54"/>
      <c r="B15" s="55" t="s">
        <v>41</v>
      </c>
      <c r="C15" s="57">
        <f>C12+C10</f>
        <v>2560</v>
      </c>
      <c r="D15" s="56"/>
      <c r="E15" s="57">
        <f>E10+E12</f>
        <v>98803040</v>
      </c>
      <c r="F15" s="20"/>
      <c r="G15" s="25"/>
      <c r="H15" s="20"/>
    </row>
    <row r="16" spans="1:8" ht="15">
      <c r="A16" s="64" t="s">
        <v>7</v>
      </c>
      <c r="B16" s="79" t="s">
        <v>42</v>
      </c>
      <c r="C16" s="65">
        <f>C17+C18</f>
        <v>1303</v>
      </c>
      <c r="D16" s="8"/>
      <c r="E16" s="65">
        <f>E17+E18</f>
        <v>185358</v>
      </c>
      <c r="F16" s="20"/>
      <c r="G16" s="25"/>
      <c r="H16" s="20"/>
    </row>
    <row r="17" spans="1:8" ht="27.75">
      <c r="A17" s="33">
        <v>1</v>
      </c>
      <c r="B17" s="50" t="s">
        <v>37</v>
      </c>
      <c r="C17" s="7">
        <v>1300</v>
      </c>
      <c r="D17" s="8">
        <v>60</v>
      </c>
      <c r="E17" s="51">
        <f>C17*D17</f>
        <v>78000</v>
      </c>
      <c r="F17" s="20"/>
      <c r="G17" s="25"/>
      <c r="H17" s="20"/>
    </row>
    <row r="18" spans="1:8" ht="15">
      <c r="A18" s="33">
        <v>2</v>
      </c>
      <c r="B18" s="39" t="s">
        <v>43</v>
      </c>
      <c r="C18" s="7">
        <v>3</v>
      </c>
      <c r="D18" s="51">
        <v>35786</v>
      </c>
      <c r="E18" s="51">
        <f>C18*D18</f>
        <v>107358</v>
      </c>
      <c r="F18" s="10"/>
      <c r="G18" s="10"/>
      <c r="H18" s="10"/>
    </row>
    <row r="19" spans="1:8" ht="15">
      <c r="A19" s="54"/>
      <c r="B19" s="55" t="s">
        <v>44</v>
      </c>
      <c r="C19" s="57">
        <f>C16</f>
        <v>1303</v>
      </c>
      <c r="D19" s="56"/>
      <c r="E19" s="57">
        <f>E16</f>
        <v>185358</v>
      </c>
      <c r="F19" s="20"/>
      <c r="G19" s="25"/>
      <c r="H19" s="20"/>
    </row>
    <row r="20" spans="1:8" ht="15">
      <c r="A20" s="64" t="s">
        <v>8</v>
      </c>
      <c r="B20" s="66" t="s">
        <v>46</v>
      </c>
      <c r="C20" s="67">
        <v>2900</v>
      </c>
      <c r="D20" s="64">
        <v>0</v>
      </c>
      <c r="E20" s="64">
        <v>0</v>
      </c>
      <c r="F20" s="13"/>
      <c r="G20" s="13"/>
      <c r="H20" s="13"/>
    </row>
    <row r="21" spans="1:8" ht="15">
      <c r="A21" s="64"/>
      <c r="B21" s="66" t="s">
        <v>45</v>
      </c>
      <c r="C21" s="64"/>
      <c r="D21" s="64"/>
      <c r="E21" s="67">
        <f>E15+E19-E20</f>
        <v>98988398</v>
      </c>
      <c r="F21" s="4"/>
      <c r="G21" s="4"/>
      <c r="H21" s="4"/>
    </row>
    <row r="22" spans="2:8" ht="15">
      <c r="B22" s="23"/>
      <c r="C22" s="20"/>
      <c r="D22" s="21"/>
      <c r="E22" s="24"/>
      <c r="F22" s="13"/>
      <c r="G22" s="13"/>
      <c r="H22" s="13"/>
    </row>
    <row r="23" spans="1:4" ht="15">
      <c r="A23" s="9"/>
      <c r="B23" s="9"/>
      <c r="C23" s="10"/>
      <c r="D23" s="10"/>
    </row>
    <row r="24" spans="1:4" ht="15">
      <c r="A24" s="4" t="s">
        <v>2</v>
      </c>
      <c r="B24" s="4"/>
      <c r="C24" s="4"/>
      <c r="D24" s="4"/>
    </row>
    <row r="25" spans="1:4" ht="15">
      <c r="A25" s="11"/>
      <c r="B25" s="12"/>
      <c r="C25" s="13"/>
      <c r="D25" s="13"/>
    </row>
    <row r="26" spans="1:4" ht="15">
      <c r="A26" s="4" t="s">
        <v>0</v>
      </c>
      <c r="B26" s="4"/>
      <c r="C26" s="4"/>
      <c r="D26" s="4"/>
    </row>
    <row r="27" spans="1:4" ht="15">
      <c r="A27" s="14"/>
      <c r="B27" s="12"/>
      <c r="C27" s="13"/>
      <c r="D27" s="13"/>
    </row>
    <row r="28" spans="1:4" ht="15">
      <c r="A28" s="4" t="s">
        <v>1</v>
      </c>
      <c r="B28" s="4"/>
      <c r="C28" s="4"/>
      <c r="D28" s="4"/>
    </row>
  </sheetData>
  <sheetProtection/>
  <mergeCells count="1">
    <mergeCell ref="B2:E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2023-07-07T05:49:17Z</dcterms:modified>
  <cp:category/>
  <cp:version/>
  <cp:contentType/>
  <cp:contentStatus/>
</cp:coreProperties>
</file>